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Oslavany soupis prací\SÚS\"/>
    </mc:Choice>
  </mc:AlternateContent>
  <bookViews>
    <workbookView xWindow="0" yWindow="0" windowWidth="0" windowHeight="0" activeTab="11"/>
  </bookViews>
  <sheets>
    <sheet name="SO 000SO 000.a" sheetId="2" r:id="rId1"/>
    <sheet name="SO 000SO 000.b" sheetId="3" r:id="rId2"/>
    <sheet name="SO 020" sheetId="4" r:id="rId3"/>
    <sheet name="SO 101SO 101.1" sheetId="5" r:id="rId4"/>
    <sheet name="SO 101SO 101.2" sheetId="6" r:id="rId5"/>
    <sheet name="SO 180" sheetId="7" r:id="rId6"/>
    <sheet name="SO 201" sheetId="8" r:id="rId7"/>
    <sheet name="SO 301" sheetId="9" r:id="rId8"/>
    <sheet name="SO 311.1" sheetId="10" r:id="rId9"/>
    <sheet name="SO 433" sheetId="11" r:id="rId10"/>
    <sheet name="SO 501" sheetId="12" r:id="rId11"/>
    <sheet name="SO 801" sheetId="13" r:id="rId12"/>
  </sheets>
  <calcPr/>
</workbook>
</file>

<file path=xl/calcChain.xml><?xml version="1.0" encoding="utf-8"?>
<calcChain xmlns="http://schemas.openxmlformats.org/spreadsheetml/2006/main">
  <c i="13" l="1" r="I3"/>
  <c r="I88"/>
  <c r="O89"/>
  <c r="I89"/>
  <c r="I75"/>
  <c r="O84"/>
  <c r="I84"/>
  <c r="O80"/>
  <c r="I80"/>
  <c r="O76"/>
  <c r="I76"/>
  <c r="I13"/>
  <c r="O72"/>
  <c r="I72"/>
  <c r="O68"/>
  <c r="I68"/>
  <c r="O65"/>
  <c r="I65"/>
  <c r="O62"/>
  <c r="I62"/>
  <c r="O58"/>
  <c r="I58"/>
  <c r="O55"/>
  <c r="I55"/>
  <c r="O51"/>
  <c r="I51"/>
  <c r="O47"/>
  <c r="I47"/>
  <c r="O43"/>
  <c r="I43"/>
  <c r="O39"/>
  <c r="I39"/>
  <c r="O35"/>
  <c r="I35"/>
  <c r="O31"/>
  <c r="I31"/>
  <c r="O27"/>
  <c r="I27"/>
  <c r="O24"/>
  <c r="I24"/>
  <c r="O20"/>
  <c r="I20"/>
  <c r="O17"/>
  <c r="I17"/>
  <c r="O14"/>
  <c r="I14"/>
  <c r="I8"/>
  <c r="O9"/>
  <c r="I9"/>
  <c i="12" r="I3"/>
  <c r="I118"/>
  <c r="O119"/>
  <c r="I119"/>
  <c r="I114"/>
  <c r="O115"/>
  <c r="I115"/>
  <c r="I110"/>
  <c r="O111"/>
  <c r="I111"/>
  <c r="I46"/>
  <c r="O107"/>
  <c r="I107"/>
  <c r="O104"/>
  <c r="I104"/>
  <c r="O101"/>
  <c r="I101"/>
  <c r="O98"/>
  <c r="I98"/>
  <c r="O95"/>
  <c r="I95"/>
  <c r="O92"/>
  <c r="I92"/>
  <c r="O89"/>
  <c r="I89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I39"/>
  <c r="O43"/>
  <c r="I43"/>
  <c r="O40"/>
  <c r="I40"/>
  <c r="I8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  <c i="11" r="I3"/>
  <c r="I8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10" r="I3"/>
  <c r="I72"/>
  <c r="O77"/>
  <c r="I77"/>
  <c r="O73"/>
  <c r="I73"/>
  <c r="I47"/>
  <c r="O68"/>
  <c r="I68"/>
  <c r="O64"/>
  <c r="I64"/>
  <c r="O60"/>
  <c r="I60"/>
  <c r="O56"/>
  <c r="I56"/>
  <c r="O52"/>
  <c r="I52"/>
  <c r="O48"/>
  <c r="I48"/>
  <c r="I34"/>
  <c r="O43"/>
  <c r="I43"/>
  <c r="O39"/>
  <c r="I39"/>
  <c r="O35"/>
  <c r="I35"/>
  <c r="I17"/>
  <c r="O30"/>
  <c r="I30"/>
  <c r="O26"/>
  <c r="I26"/>
  <c r="O22"/>
  <c r="I22"/>
  <c r="O18"/>
  <c r="I18"/>
  <c r="I8"/>
  <c r="O13"/>
  <c r="I13"/>
  <c r="O9"/>
  <c r="I9"/>
  <c i="9" r="I3"/>
  <c r="I120"/>
  <c r="O129"/>
  <c r="I129"/>
  <c r="O125"/>
  <c r="I125"/>
  <c r="O121"/>
  <c r="I121"/>
  <c r="I67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I50"/>
  <c r="O63"/>
  <c r="I63"/>
  <c r="O59"/>
  <c r="I59"/>
  <c r="O55"/>
  <c r="I55"/>
  <c r="O51"/>
  <c r="I51"/>
  <c r="I17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8" r="I3"/>
  <c r="I261"/>
  <c r="O338"/>
  <c r="I338"/>
  <c r="O334"/>
  <c r="I334"/>
  <c r="O330"/>
  <c r="I330"/>
  <c r="O326"/>
  <c r="I326"/>
  <c r="O322"/>
  <c r="I322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O274"/>
  <c r="I274"/>
  <c r="O270"/>
  <c r="I270"/>
  <c r="O266"/>
  <c r="I266"/>
  <c r="O262"/>
  <c r="I262"/>
  <c r="I248"/>
  <c r="O257"/>
  <c r="I257"/>
  <c r="O253"/>
  <c r="I253"/>
  <c r="O249"/>
  <c r="I249"/>
  <c r="I223"/>
  <c r="O244"/>
  <c r="I244"/>
  <c r="O240"/>
  <c r="I240"/>
  <c r="O236"/>
  <c r="I236"/>
  <c r="O232"/>
  <c r="I232"/>
  <c r="O228"/>
  <c r="I228"/>
  <c r="O224"/>
  <c r="I224"/>
  <c r="I198"/>
  <c r="O219"/>
  <c r="I219"/>
  <c r="O215"/>
  <c r="I215"/>
  <c r="O211"/>
  <c r="I211"/>
  <c r="O207"/>
  <c r="I207"/>
  <c r="O203"/>
  <c r="I203"/>
  <c r="O199"/>
  <c r="I199"/>
  <c r="I165"/>
  <c r="O194"/>
  <c r="I194"/>
  <c r="O190"/>
  <c r="I190"/>
  <c r="O186"/>
  <c r="I186"/>
  <c r="O182"/>
  <c r="I182"/>
  <c r="O178"/>
  <c r="I178"/>
  <c r="O174"/>
  <c r="I174"/>
  <c r="O170"/>
  <c r="I170"/>
  <c r="O166"/>
  <c r="I166"/>
  <c r="I128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I107"/>
  <c r="O124"/>
  <c r="I124"/>
  <c r="O120"/>
  <c r="I120"/>
  <c r="O116"/>
  <c r="I116"/>
  <c r="O112"/>
  <c r="I112"/>
  <c r="O108"/>
  <c r="I108"/>
  <c r="I78"/>
  <c r="O103"/>
  <c r="I103"/>
  <c r="O99"/>
  <c r="I99"/>
  <c r="O95"/>
  <c r="I95"/>
  <c r="O91"/>
  <c r="I91"/>
  <c r="O87"/>
  <c r="I87"/>
  <c r="O83"/>
  <c r="I83"/>
  <c r="O79"/>
  <c r="I79"/>
  <c r="I29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I8"/>
  <c r="O25"/>
  <c r="I25"/>
  <c r="O21"/>
  <c r="I21"/>
  <c r="O17"/>
  <c r="I17"/>
  <c r="O13"/>
  <c r="I13"/>
  <c r="O9"/>
  <c r="I9"/>
  <c i="7" r="I3"/>
  <c r="I8"/>
  <c r="O9"/>
  <c r="I9"/>
  <c i="6" r="I3"/>
  <c r="I49"/>
  <c r="O50"/>
  <c r="I50"/>
  <c r="I40"/>
  <c r="O45"/>
  <c r="I45"/>
  <c r="O41"/>
  <c r="I41"/>
  <c r="I35"/>
  <c r="O36"/>
  <c r="I36"/>
  <c r="I18"/>
  <c r="O31"/>
  <c r="I31"/>
  <c r="O27"/>
  <c r="I27"/>
  <c r="O23"/>
  <c r="I23"/>
  <c r="O19"/>
  <c r="I19"/>
  <c r="I9"/>
  <c r="O14"/>
  <c r="I14"/>
  <c r="O10"/>
  <c r="I10"/>
  <c i="5" r="I3"/>
  <c r="I129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I100"/>
  <c r="O125"/>
  <c r="I125"/>
  <c r="O121"/>
  <c r="I121"/>
  <c r="O117"/>
  <c r="I117"/>
  <c r="O113"/>
  <c r="I113"/>
  <c r="O109"/>
  <c r="I109"/>
  <c r="O105"/>
  <c r="I105"/>
  <c r="O101"/>
  <c r="I101"/>
  <c r="I87"/>
  <c r="O96"/>
  <c r="I96"/>
  <c r="O92"/>
  <c r="I92"/>
  <c r="O88"/>
  <c r="I88"/>
  <c r="I22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4" r="I3"/>
  <c r="I62"/>
  <c r="O79"/>
  <c r="I79"/>
  <c r="O75"/>
  <c r="I75"/>
  <c r="O71"/>
  <c r="I71"/>
  <c r="O67"/>
  <c r="I67"/>
  <c r="O63"/>
  <c r="I63"/>
  <c r="I21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9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<sst xmlns="http://schemas.openxmlformats.org/spreadsheetml/2006/main">
  <si>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</si>
  <si>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</si>
  <si>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</si>
  <si>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</si>
  <si>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</si>
  <si>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L-23-117-101</t>
  </si>
  <si>
    <t>III/3938 Oslavany, ul.Letkovská - SUS JMK</t>
  </si>
  <si>
    <t>SO 000.a</t>
  </si>
  <si>
    <t>O</t>
  </si>
  <si>
    <t>Objekt:</t>
  </si>
  <si>
    <t>SO 000</t>
  </si>
  <si>
    <t>Ostatní a vedlejší náklady (SÚS JMK)</t>
  </si>
  <si>
    <t>O1</t>
  </si>
  <si>
    <t>Rozpočet:</t>
  </si>
  <si>
    <t>Ostatní náklady (SÚS JMK)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</si>
  <si>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</si>
  <si>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</si>
  <si>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</si>
  <si>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</si>
  <si>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</si>
  <si>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</si>
  <si>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</si>
  <si>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</si>
  <si>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</si>
  <si>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</si>
  <si>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</si>
  <si>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</si>
  <si>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</si>
  <si>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</si>
  <si>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</si>
  <si>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</si>
  <si>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</si>
  <si>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</si>
  <si>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</si>
  <si>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</si>
  <si>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</si>
  <si>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</si>
  <si>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</si>
  <si>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</si>
  <si>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</si>
  <si>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</si>
  <si>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</si>
  <si>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</si>
  <si>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</si>
  <si>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</si>
  <si>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</si>
  <si>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</si>
  <si>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</si>
  <si>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</si>
  <si>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</si>
  <si>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</si>
  <si>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</si>
  <si>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SO 000.b</t>
  </si>
  <si>
    <t>Vedlejší náklady (SÚS JMK)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</si>
  <si>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</si>
  <si>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</si>
  <si>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</si>
  <si>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</si>
  <si>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</si>
  <si>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</si>
  <si>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</si>
  <si>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</si>
  <si>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</si>
  <si>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</si>
  <si>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</si>
  <si>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</si>
  <si>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</si>
  <si>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</si>
  <si>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</si>
  <si>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00010</t>
  </si>
  <si>
    <t>Hlavní prohlídka mostu prováděná při uvedení stavby do provozu - popsáno v obchodních podmínkách</t>
  </si>
  <si>
    <t>vč. vložení do BMS</t>
  </si>
  <si>
    <t>00011</t>
  </si>
  <si>
    <t>Ohlašování pohybu třetích osob na staveništi - popsáno v obchodních podmínkách</t>
  </si>
  <si>
    <t>00012</t>
  </si>
  <si>
    <t>Mostní listy - popsáno v projektové dokumentaci</t>
  </si>
  <si>
    <t>včetně zápisu do BMS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</si>
  <si>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</si>
  <si>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</si>
  <si>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</si>
  <si>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</si>
  <si>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00016</t>
  </si>
  <si>
    <t>Výpočet hluku ze stavební činnosti - popsáno v projektové dokumentaci a ve vyhlášce č. 272/2011</t>
  </si>
  <si>
    <t>00018</t>
  </si>
  <si>
    <t>Povodňový plán</t>
  </si>
  <si>
    <t>00019</t>
  </si>
  <si>
    <t>Návrh technologického postupu prací - popsáno v obchodních podmínkách</t>
  </si>
  <si>
    <t>00020</t>
  </si>
  <si>
    <t>Zajištění osazení 2 ks dopravního značení investora</t>
  </si>
  <si>
    <t>Zajištění osazení 2 ks dopravního značení investora - označení stavby. Zahrnuje naložení DZ ze skladu
investora, montáž, demontáž a dovoz zpět na sklad investora</t>
  </si>
  <si>
    <t>00017</t>
  </si>
  <si>
    <t>Havarijní plán</t>
  </si>
  <si>
    <t>00021</t>
  </si>
  <si>
    <t>Zajištění stanovení trvalého dopravního značení</t>
  </si>
  <si>
    <t>Zajištění stanovení trvalého dopravního značení (svislé, VDZ)</t>
  </si>
  <si>
    <t>SO 020</t>
  </si>
  <si>
    <t>Příprava území</t>
  </si>
  <si>
    <t>014102</t>
  </si>
  <si>
    <t>C</t>
  </si>
  <si>
    <t>POPLATKY ZA SKLÁDKU</t>
  </si>
  <si>
    <t>T</t>
  </si>
  <si>
    <t>Beton vyztužený</t>
  </si>
  <si>
    <t>VV</t>
  </si>
  <si>
    <t>`969246` (314/2)*0,35 (1/2 trub jako ŽB; 1/2 trub jako beton prostý)* hmot na bm = 54,950 [B]_x000d_
 `966167` 10,500*2,5 = 26,250 [C]_x000d_
 `9668.HV` 1*2,5 = 2,500 [E]_x000d_
 Celkem: B+C+E = 83,700 [F]</t>
  </si>
  <si>
    <t>Položka zahrnuje:
- veškeré poplatky provozovateli skládky související s uložením odpadu na skládce.
Položka nezahrnuje:
- x</t>
  </si>
  <si>
    <t>A</t>
  </si>
  <si>
    <t>Zemina, podkladní vrstvy ŠD, kostka</t>
  </si>
  <si>
    <t>`132737` 94,2*2,0 = 188,400 [A]</t>
  </si>
  <si>
    <t>B</t>
  </si>
  <si>
    <t>Beton prostý: obruby, dlažba, lože, atd</t>
  </si>
  <si>
    <t>`966157` 0,390*2,3 = 0,897 [A]_x000d_
 `969246` (314/2)*0,3 (1/2 trub jako ŽB; 1/2 trub jako beton prostý)* hmot na bm = 47,100 [B]_x000d_
 `11328` 19,8*0,15*2,3 = 6,831 [C]_x000d_
 Celkem: A+B+C = 54,828 [D]</t>
  </si>
  <si>
    <t>1</t>
  </si>
  <si>
    <t>Zemní práce</t>
  </si>
  <si>
    <t>11120</t>
  </si>
  <si>
    <t>ODSTRANĚNÍ KŘOVIN</t>
  </si>
  <si>
    <t>M2</t>
  </si>
  <si>
    <t>Odstranění 4 stávajících keřových porostů.
Včetně likvidace v režii zhotovitele.</t>
  </si>
  <si>
    <t>119 = 119,000 [A]_x000d_
 "Dle SO 020 Příprava území"</t>
  </si>
  <si>
    <t>Položka zahrnuje:
- odstranění křovin a stromů do průměru 100 mm
- dopravu dřevin bez ohledu na vzdálenost
- spálení na hromadách nebo štěpkování
Položka nezahrnuje:
- x</t>
  </si>
  <si>
    <t>11130</t>
  </si>
  <si>
    <t>SEJMUTÍ DRNU</t>
  </si>
  <si>
    <t>Snímání humózního horizontu v tl. 0,10m.
Včetně odvozu mat. na mezidepónii v režii zhotovitele.
Materiál bude použit zpět na stavbě.
Veškerá nutná manipulace s materiálem v "12573"</t>
  </si>
  <si>
    <t>1772 = 1772,000 [A]_x000d_
 "Plocha dle ACAD"</t>
  </si>
  <si>
    <t xml:space="preserve">Položka zahrnuje:
- vodorovnou dopravu  a uložení na skládku
Položka nezahrnuje:
- x</t>
  </si>
  <si>
    <t>11201</t>
  </si>
  <si>
    <t>KÁCENÍ STROMŮ D KMENE DO 0,5M S ODSTRANĚNÍM PAŘEZŮ</t>
  </si>
  <si>
    <t>KUS</t>
  </si>
  <si>
    <t>Včetně likvidace v režii zhotovitele.
Včetně zemních prací spojených s odstraněním pařezů a zásypu vzniklých jam viz. tech. spec. položky</t>
  </si>
  <si>
    <t>1 = 1,000 [A]_x000d_
 "Dle SO 020 Příprava území"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</si>
  <si>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</si>
  <si>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11204</t>
  </si>
  <si>
    <t>KÁCENÍ STROMŮ D KMENE DO 0,3M S ODSTRANĚNÍM PAŘEZŮ</t>
  </si>
  <si>
    <t>26 = 26,000 [A]_x000d_
 "Dle SO 020 Příprava území"</t>
  </si>
  <si>
    <t>11328</t>
  </si>
  <si>
    <t>ODSTRANĚNÍ PŘÍKOPŮ, ŽLABŮ A RIGOLŮ Z PŘÍKOPOVÝCH TVÁRNIC</t>
  </si>
  <si>
    <t>Demolice (bet. tvárnic): bude demolováno zpevnění stávajících příkopů na pravé straně v konci úseku, kde je zpevněno dno betnovými příkopovými tvárnicemi. 
Včetně odvozu v režii zhotovitele, odvozná vzdálenost v režii zhotovitele.
Poplatek v 014102.B</t>
  </si>
  <si>
    <t>33*0,6 = 19,800 [A]_x000d_
 "Délka*š."</t>
  </si>
  <si>
    <t xml:space="preserve">Položka zahrnuje:
-  odstranění tvárnic včetně podkladu
-  veškerou manipulaci s vybouranou sutí a s vybouranými hmotami,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</si>
  <si>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12573</t>
  </si>
  <si>
    <t>VYKOPÁVKY ZE ZEMNÍKŮ A SKLÁDEK TŘ. I</t>
  </si>
  <si>
    <t>M3</t>
  </si>
  <si>
    <t>Veškerá potřebná manipulace s materiálem z "11130" pro zpětné použití na stavbě.
192*1,2*0,1=23,040 [A]] SO101.1 "18221"
265*0,1=26,500 [B] SO101.1 "18231"
31,9*0,1=3,190 [J] SO121 "18231" 
1078*0,1=107,800 [A] SO151 "18231"
Případný přebytek bude rozprostřen v rámci ohumusování (17m3) SO151</t>
  </si>
  <si>
    <t>1772*0,1 = 177,200 [A]_x000d_
 "Dle pol. `11130`"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</si>
  <si>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</si>
  <si>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132737</t>
  </si>
  <si>
    <t>HLOUBENÍ RÝH ŠÍŘ DO 2M PAŽ I NEPAŽ TŘ. I, ODVOZ DO 16KM</t>
  </si>
  <si>
    <t>Odkopy související s odstraňěním zatrubnění.
Včetně odvozu v režii zhotovitele, dvozná vzdálenost v režii zhotovitele.
Odstranění zpevněných stávajícícj ploch nad rušeným zatrubněním (bet., dlažba, asf.) je součástí příslušných stavebních objektů 
Poplatek za skládku v "014102.A"</t>
  </si>
  <si>
    <t>314*0,3 = 94,200 [A]_x000d_
 "Délka dle geodetického zaměření stávajícího stavu * plocha v příčném řezu "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</si>
  <si>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</si>
  <si>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</si>
  <si>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</si>
  <si>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Pro položky:</t>
  </si>
  <si>
    <t>`132737` 94,2 = 94,200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</si>
  <si>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</si>
  <si>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17411</t>
  </si>
  <si>
    <t>ZÁSYP JAM A RÝH ZEMINOU SE ZHUTNĚNÍM</t>
  </si>
  <si>
    <t>Zásyp rýhy po vybouraném zatrubnění.
Včetně zajištění vhodného mat. zhotovitelem,</t>
  </si>
  <si>
    <t>314*0,4 = 125,600 [A]_x000d_
 "Délka dle geodetického zaměření stávajícího stavu * plocha v příčném řezu"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</si>
  <si>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</si>
  <si>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18710</t>
  </si>
  <si>
    <t>OŠETŘENÍ ORNICE NA SKLÁDCE</t>
  </si>
  <si>
    <t>Prohození a ošetření (odplevelení) sejmutého humózního horizontu z pol. "11120"</t>
  </si>
  <si>
    <t>Položka zahrnuje:
- urovnání skládky do výšky max. 3m se sklony svahů 1:2 a mírnějšími
- založení trávníku (event. ošetření chemicky před založením trávníku při časové prodlevě mezi nasypáním skládky a osetím)
- 1x za rok ošetření chemicky
- 2x za rok sekání.
Položka nezahrnuje:
- x</t>
  </si>
  <si>
    <t>9</t>
  </si>
  <si>
    <t>Ostatní konstrukce a práce</t>
  </si>
  <si>
    <t>966157</t>
  </si>
  <si>
    <t>BOURÁNÍ KONSTRUKCÍ Z PROST BETONU S ODVOZEM DO 16KM</t>
  </si>
  <si>
    <t>Odvozná vzdálenost v režii zhotovitele.
Poplatek v 014102.B</t>
  </si>
  <si>
    <t>"Lože bouraných žlabů `96653`"_x000d_
 13*(0,3*0,1) = 0,390 [A]_x000d_
 "délka `96653` * (rozměr)"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</si>
  <si>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</si>
  <si>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966167</t>
  </si>
  <si>
    <t>BOURÁNÍ KONSTRUKCÍ ZE ŽELEZOBETONU S ODVOZEM DO 16KM</t>
  </si>
  <si>
    <t>Včetně odvozu v režii zhotovitele, odvozná vzdálenost v režii zhotovitele.
Poplatek v 014102.C</t>
  </si>
  <si>
    <t>"odstranění čel propustku"_x000d_
 (35*2)*(0,2*1,5*1,0) = 21,000 [C]_x000d_
 "(35 propustků*oboustraně)*(průměrný předpokládaný rozměr)"_x000d_
 C/2 = 10,500 [B]_x000d_
 "cca. 1/2 zatrubnění bez patrných čel v terénu"</t>
  </si>
  <si>
    <t>96653</t>
  </si>
  <si>
    <t>ODSTRANĚNÍ ŽLABŮ Z DÍLCŮ (VČET ŠTĚRBINOVÝCH) ŠÍŘKY 200MM</t>
  </si>
  <si>
    <t>M</t>
  </si>
  <si>
    <t>Včetně odvozu a likvidace v režii zhotovitele tj. bez poplatku za skládku.
stávající příčné odvodňovače se nachází 1x na vozovce sil. III/33938 a 3x na sjezdech k nemovitostem.
Odstranění bet. lože v "966157"</t>
  </si>
  <si>
    <t>13 = 13,000 [A]_x000d_
 "Dle SO 020 Příprava území"</t>
  </si>
  <si>
    <t>Položka zahrnuje:
- vybourání žlabů včetně podkladních vrstev a eventuelních mříží
- veškerou manipulaci s vybouranou sutí a hmotami včetně uložení na skládku
Položka nezahrnuje:
- poplatek za skládku, vykáže se v samostatné položce 014** (s výjimkou malého množství bouraného materiálu, kde je možné poplatek zahrnout do jednotkové ceny bourání – tento fakt musí být uveden v doplňujícím textu k položce)</t>
  </si>
  <si>
    <t>9668</t>
  </si>
  <si>
    <t>VYBOURÁNÍ HORSKÝCH VPUSTÍ KOMPLETNÍCH</t>
  </si>
  <si>
    <t>Vybourání horské vpusti.
Včetně nutných zemních prací, zásypu a zaslepení přípojky.
poplatek "014102.C"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</si>
  <si>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</si>
  <si>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969246</t>
  </si>
  <si>
    <t>VYBOURÁNÍ POTRUBÍ DN DO 400MM KANALIZAČ</t>
  </si>
  <si>
    <t xml:space="preserve">Odsranění stávajícího zatrubnění příkopů.
Včetně odvozu v režii zhotovitele, odvozná vzdálenost v režii zhotovitele.
pozn: pro soupis prací uvažováno s průměrem trub DN400
=&gt; poplatek za skládku 1/2  beton prostý "014102.B"; 1/2   ŽB "014102.C"
Odstranění zpevněných stávajícícj ploch nad rušeným zatrubněním (bet., dlažba, asf.) je součástí příslušných stavebních objektů</t>
  </si>
  <si>
    <t>314 = 314,000 [A]_x000d_
 "Délka dle geodetického zaměření stávajícího stavu"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</si>
  <si>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</si>
  <si>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101.1</t>
  </si>
  <si>
    <t>SO 101</t>
  </si>
  <si>
    <t>Silnice III/3938</t>
  </si>
  <si>
    <t>`113327` 44,28*1,9 = 84,132 [A]_x000d_
 `123737.A` 1510,00*2,0 = 3020,000 [B]_x000d_
 `123737.B` 1558,00*2,0 = 3116,000 [C]_x000d_
 `12920` 3,00*2,0 = 6,000 [D]_x000d_
 `212635` 327*2,0 = 654,000 [E]_x000d_
 Celkem: A+B+C+D+E = 6880,132 [F]</t>
  </si>
  <si>
    <t>`11352` 99*0,25*0,15*2,3 = 8,539 [A]_x000d_
 `11354` 39*0,25*0,10*2,3 = 2,243 [B]_x000d_
 `966157` 10,875*2,3 = 25,013 [C]_x000d_
 Celkem: A+B+C = 35,795 [D]</t>
  </si>
  <si>
    <t>E</t>
  </si>
  <si>
    <t>Penetrační makadam</t>
  </si>
  <si>
    <t>`113337` 935,180*2,4 = 2244,432 [A]</t>
  </si>
  <si>
    <t>113327</t>
  </si>
  <si>
    <t>ODSTRANĚNÍ PODKLADŮ ZPEVNĚNÝCH PLOCH Z KAMENIVA NESTMEL, ODVOZ DO 16KM</t>
  </si>
  <si>
    <t>Odstranění podkladu ze štěrkodrti.
Včetně odvozu v režii zhotovitele, dvozná vzdálenost v režii zhotovitele.
Poplatek za skládku v "014102.A"
Skladba dle "Diagnostika vozovky Silnice III/3938 Oslavany - ul. Letkovská (km 0,000 - 0,600); CONSULTEST s.r.o.; č.043/24/ZP"</t>
  </si>
  <si>
    <t>"Z.Ú. - km 0,260"_x000d_
 1731*0,00 = 0,000 [A]_x000d_
 "km 0,260 - km 0,370"_x000d_
 570*0,00 = 0,000 [B]_x000d_
 "km 0,370 - SO201(km 0,560)"_x000d_
 1055*0,00 = 0,000 [C]_x000d_
 "SO201(km 0,580) - K.Ú"_x000d_
 123*0,36 = 44,280 [D]_x000d_
 "Plocha dle ACAD * tl."_x000d_
 Celkem: A+B+C+D = 44,280 [E]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</si>
  <si>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</si>
  <si>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113337</t>
  </si>
  <si>
    <t>ODSTRAN PODKL ZPEVNĚNÝCH PLOCH S ASFALT POJIVEM, ODVOZ DO 16KM</t>
  </si>
  <si>
    <t>Odstranění podkladu z PM po celoplošném frézování.
Včetně odvozu v režii zhotovitele, dvozná vzdálenost v režii zhotovitele.
Poplatek za skládku v "014102.E"
Skladba dle "Diagnostika vozovky Silnice III/3938 Oslavany - ul. Letkovská (km 0,000 - 0,600); CONSULTEST s.r.o.; č.043/24/ZP"</t>
  </si>
  <si>
    <t>"Z.Ú. - km 0,260"_x000d_
 1731*0,28 = 484,680 [A]_x000d_
 "km 0,260 - km 0,370"_x000d_
 570*0,34 = 193,800 [B]_x000d_
 "km 0,370 - SO201(km 0,560)"_x000d_
 1055*0,22 = 232,100 [C]_x000d_
 "SO201(km 0,580) - K.Ú"_x000d_
 123*0,20 = 24,600 [D]_x000d_
 "Plocha dle ACAD * tl."_x000d_
 Celkem: A+B+C+D = 935,180 [E]</t>
  </si>
  <si>
    <t>11352</t>
  </si>
  <si>
    <t>ODSTRANĚNÍ CHODNÍKOVÝCH A SILNIČNÍCH OBRUBNÍKŮ BETONOVÝCH</t>
  </si>
  <si>
    <t>Odstranění stávajících betonových obrub.
Včetně odvozu v režii zhotovitele, odvozná vzdálenost v režii zhotovitele.
Poplatek za skládku v "014102.B"
Odstranění bet. lože v "966157"</t>
  </si>
  <si>
    <t>99 = 99,000 [A]_x000d_
 "Dle zaměření stávajícího stavu"</t>
  </si>
  <si>
    <t>11354</t>
  </si>
  <si>
    <t>ODSTRANĚNÍ OBRUB Z KRAJNÍKŮ</t>
  </si>
  <si>
    <t>Odstranění betonové přídlažby u obrub.
Včetně odvozu v režii zhotovitele, dvozná vzdálenost v režii zhotovitele.
Poplatek za skládku v "014102.B"
Odstranění bet. lože v "966157"</t>
  </si>
  <si>
    <t>39 = 39,000 [A]_x000d_
 "Dle zaměření stávajícího stavu"</t>
  </si>
  <si>
    <t>11372</t>
  </si>
  <si>
    <t>FRÉZOVÁNÍ ZPEVNĚNÝCH PLOCH ASFALTOVÝCH</t>
  </si>
  <si>
    <t>Frézování asf. povrchu komunikace
Včetně odvozu a likvidace v režii zhotovitele. tj. bez poplatku za skládku
Odvozná vzdálenost v režii zhotovitele.
Skladba dle "Diagnostika vozovky Silnice III/3938 Oslavany - ul. Letkovská (km 0,000 - 0,600); CONSULTEST s.r.o.; č.043/24/ZP"</t>
  </si>
  <si>
    <t>"Z.Ú. - km 0,260"_x000d_
 1731*0,05 = 86,550 [A]_x000d_
 "km 0,260 - km 0,370"_x000d_
 570*0,06 = 34,200 [B]_x000d_
 "km 0,370 - SO201(km 0,560)"_x000d_
 1055*0,10 = 105,500 [C]_x000d_
 "SO201(km 0,580) - K.Ú"_x000d_
 123*0,02 = 2,460 [D]_x000d_
 "Plocha dle ACAD * tl."_x000d_
 Celkem: A+B+C+D = 228,710 [E]</t>
  </si>
  <si>
    <t>123737</t>
  </si>
  <si>
    <t>ODKOP PRO SPOD STAVBU SILNIC A ŽELEZNIC TŘ. I, ODVOZ DO 16KM</t>
  </si>
  <si>
    <t>Včetně odvozu v režii zhotovitele, dvozná vzdálenost v režii zhotovitele.
Poplatek za skládku v "014102.A"
Odkop pro výměnu podloží v tl. 0,4 m
Úprava podloží bude provedena za předpokladu, že nebude dosaženo modulu přetvárnosti zemní pláně Edef,2 = min.45 MPa</t>
  </si>
  <si>
    <t>3926celková plocha v barevné = 3926,000 [A]_x000d_
 49+42vozovka součástí SO201 = 91,000 [B]_x000d_
 A-B = 3835,000 [C]_x000d_
 100*0,6rozšíření odkopu pro sanaci v lokalitách bez souběžných trativodů = 60,000 [D]_x000d_
 (C+D)*0,4 = 1558,000 [E]_x000d_
 "Plochy dlesituace ACAD"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</si>
  <si>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</si>
  <si>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Včetně odvozu v režii zhotovitele, dvozná vzdálenost v režii zhotovitele.
Poplatek za skládku v "014102.A"
Veškeré odkopy po odstranění stávajících konstrukcí komunikace (asf., PM, ŠD). Po pláň (výměna podloží samostatně 123737.B). Šířky po vnější hranu trativodů. A úpravy navazujícího terénu v místech rozprostření ornice.
Včetně odkopu svahu na konci úseku vlevo a dotvarování příkopy.</t>
  </si>
  <si>
    <t>1510 = 1510,000 [A]_x000d_
 "Kubatura planimetrováním příčných řezů ACAD"</t>
  </si>
  <si>
    <t>12920</t>
  </si>
  <si>
    <t>ČIŠTĚNÍ KRAJNIC OD NÁNOSU</t>
  </si>
  <si>
    <t>Včetně odvozu v režii zhotovitele, dvozná vzdálenost v režii zhotovitele.
Poplatek za skládku v "014102.A"
Úsek za mostem v intravilánu součást "123737.A"</t>
  </si>
  <si>
    <t>60*0,5*0,1 = 3,000 [A]_x000d_
 "dl. ACAD*š*tl"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</si>
  <si>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</si>
  <si>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`123737.A` 1510 = 1510,000 [A]_x000d_
 `123738.B` 1558 = 1558,000 [B]_x000d_
 Celkem: A+B = 3068,000 [C]</t>
  </si>
  <si>
    <t>17481</t>
  </si>
  <si>
    <t>ZÁSYP JAM A RÝH Z NAKUPOVANÝCH MATERIÁLŮ</t>
  </si>
  <si>
    <t>Zásyp pod nezpevněnou krajnicí a za obrubou.
Včetně zajištění vhodného materiálu v režii zhotovitele.
NÁSYPOVÝ MATERIÁL - ZEMINA VHODNÁ DO AKTIVNÍ ZÓNY DLE ČSN 736133, HUTNĚNÍ 100% PS</t>
  </si>
  <si>
    <t>864*0,15 = 129,600 [A]_x000d_
 152*0,07 = 10,640 [B]_x000d_
 60*0,18 = 10,800 [C]_x000d_
 "délka * plocha v př. řezu"_x000d_
 Celkem: A+B+C = 151,040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</si>
  <si>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</si>
  <si>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</si>
  <si>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</si>
  <si>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3926celková plocha v barevné = 3926,000 [A]_x000d_
 49+42vozovka součástí SO201 = 91,000 [B]_x000d_
 A-B = 3835,000 [C]_x000d_
 100*0,6rozšíření odkopu pro sanaci v lokalitách bez souběžných trativodů = 60,000 [D]_x000d_
 (C+D) = 3895,000 [E]_x000d_
 "Plochy dle ACAD"</t>
  </si>
  <si>
    <t>Položka zahrnuje:
- úpravu pláně včetně vyrovnání výškových rozdílů. Míru zhutnění určuje projekt.
Položka nezahrnuje:
- x</t>
  </si>
  <si>
    <t>18221</t>
  </si>
  <si>
    <t>ROZPROSTŘENÍ ORNICE VE SVAHU V TL DO 0,10M</t>
  </si>
  <si>
    <t>OHUMUSOVÁNÍ TL. 100mm 
Materiál bude použit z SO020 příprava území
OSETÍ TRAVNÍM SEMENEM JE SOUČÁSTÍ OBJEKTU SO801</t>
  </si>
  <si>
    <t>192*1,2 = 230,400 [A]_x000d_
 "plocha dle ACAD* koef. sklonu"</t>
  </si>
  <si>
    <t>Položka zahrnuje:
- nutné přemístění ornice z dočasných skládek vzdálených do 50m
- rozprostření ornice v předepsané tloušťce ve svahu přes 1:5
Položka nezahrnuje:
- x</t>
  </si>
  <si>
    <t>113764</t>
  </si>
  <si>
    <t>FRÉZOVÁNÍ DRÁŽKY PRŮŘEZU DO 400MM2 V ASFALTOVÉ VOZOVCE</t>
  </si>
  <si>
    <t>Úpravav napojení na stávající asf. kryt Z.Ú. + K.Ú.
pozn: uprava v místech napojení ostatních asf. ploch v SO 121, pokládka obrusu na teplou spáru, veškeré ostatní pracovní spáry součástí položek
pro pokládku "574..."
Výplň spáry v "931324"_x000d_
včetně odvozu a likvidace v režii zhotovitele</t>
  </si>
  <si>
    <t>26 = 26,000 [A]_x000d_
 5,5 = 5,500 [B]_x000d_
 Celkem: A+B = 31,500 [C]_x000d_
 "Dle situace ACAD"</t>
  </si>
  <si>
    <t>Položka zahrnuje:
- veškerou manipulaci s vybouranou sutí a s vybouranými hmotami vč. uložení na skládku.
Položka nezahrnuje:
- x</t>
  </si>
  <si>
    <t>18311</t>
  </si>
  <si>
    <t>ZALOŽENÍ ZÁHONU PRO VÝSADBU</t>
  </si>
  <si>
    <t>Odstranění zbytků stavební suti (včetně odvozu a likvidace v režii zhotovitele)</t>
  </si>
  <si>
    <t>265 = 265,000 [A]_x000d_
 293*1,2 = 351,600 [B]_x000d_
 Celkem: A+B = 616,600 [C]</t>
  </si>
  <si>
    <t>Položka zahrnuje:
- založení záhonu, urovnání, naložení a odvoz odpadu, to vše bez ohledu na sklon terénu
Položka nezahrnuje:
- x</t>
  </si>
  <si>
    <t>183311</t>
  </si>
  <si>
    <t>SADOVNICKÉ OBDĚLÁNÍ PŮDY MECHANICKY</t>
  </si>
  <si>
    <t>Nakypření podkladu v lokalitách s rozprostřením ornice.</t>
  </si>
  <si>
    <t>Položka zahrnuje:
- strojové obdělání nejsvrchnější vrstvy půdy původního horizontu nebo nově rozprostřené vrchní vrstvy půdy
- urovnání pozemku, zejména základní výškové úpravy terénu tak, aby povrch podkladu byl bez prohlubní a výstupků
Položka nezahrnuje:
- x</t>
  </si>
  <si>
    <t>18231</t>
  </si>
  <si>
    <t>ROZPROSTŘENÍ ORNICE V ROVINĚ V TL DO 0,10M</t>
  </si>
  <si>
    <t>265 = 265,000 [A]_x000d_
 "Plocha dle ACAD"</t>
  </si>
  <si>
    <t>Položka zahrnuje:
- nutné přemístění ornice z dočasných skládek vzdálených do 50m
- rozprostření ornice v předepsané tloušťce v rovině a ve svahu do 1:5
Položka nezahrnuje:
- x</t>
  </si>
  <si>
    <t>2</t>
  </si>
  <si>
    <t>Základy</t>
  </si>
  <si>
    <t>21197</t>
  </si>
  <si>
    <t>OPLÁŠTĚNÍ ODVODŇOVACÍCH ŽEBER Z GEOTEXTILIE</t>
  </si>
  <si>
    <t>Filtrační a separační geotextílie trativodů
S FILTRAČNÍ A SEPARAČNÍ NETKANÁ GEOTEXTILIE
plošná hmotnost = min. 300g/m2 (parametrů dle PD)
V SOULADU S TP97</t>
  </si>
  <si>
    <t>1090*1,8 = 1962,000 [A]_x000d_
 "Délka dle situace ACAD*délka v příčném řezu =&gt; n2"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</si>
  <si>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</si>
  <si>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212635</t>
  </si>
  <si>
    <t>TRATIVODY KOMPL Z TRUB Z PLAST HM DN DO 150MM, RÝHA TŘ I</t>
  </si>
  <si>
    <t xml:space="preserve">DRENÁŽ Z TRUBEK PVC DN 150 mm S NEPERFOROVANÝM DNEM V ŠP LOŽI tl. 100 mm, OBSYP DRENÁŽE  KAMENIVEM SPLŇUJÍCÍM FILTRAČNÍ KRITÉRIUM DLE PŘÍSLUŠNÉ NORMY
Včetně výkopu rýhy pro trativod 0,5m x 0,6m; kubatura výkopu 1090*0,6*0,5=327,000 [A]
Včetně odvozu v režii zhotovitele, dvozná vzdálenost v režii zhotovitele.
Poplatek za skládku v "014102.A"</t>
  </si>
  <si>
    <t>1090 = 1090,000 [A]_x000d_
 "Délka dle situace ACAD"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</si>
  <si>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</si>
  <si>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21450</t>
  </si>
  <si>
    <t>SANAČNÍ VRSTVY Z KAMENIVA</t>
  </si>
  <si>
    <t xml:space="preserve">VÝMĚNA PODLOŽÍ TL. 0,4m ZA VHODNÝ NENAMRZAVÝ MATERIÁL  (ŠTĚRKODRŤ FRAKCE 0/125)
Úprava podloží bude provedena za předpokladu, že nebude dosaženo modulu přetvárnosti zemní pláně Edef,2 = min.45 MPa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</si>
  <si>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</si>
  <si>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5</t>
  </si>
  <si>
    <t>Komunikace</t>
  </si>
  <si>
    <t>56333</t>
  </si>
  <si>
    <t>VOZOVKOVÉ VRSTVY ZE ŠTĚRKODRTI TL. DO 150MM</t>
  </si>
  <si>
    <t>Štěrkodrť ŠDa 0/63 Ge, tl. min. 150mm; ČSN 73 6126-1</t>
  </si>
  <si>
    <t>"Z.Ú - SO 201"_x000d_
 3747 plocha v barevné = 3747,000 [A]_x000d_
 1130*0,6rozšíření vrstvy oproti barevné = 678,000 [C]_x000d_
 49součást SO201 = 49,000 [B]_x000d_
 (A-B)+C = 4376,000 [D]_x000d_
 "SO201 - K.Ú."_x000d_
 180 plocha v barevné = 180,000 [E]_x000d_
 60*0,6rozšíření vrstvy oproti barevné = 36,000 [F]_x000d_
 42součást SO201 = 42,000 [G]_x000d_
 (E-G)+F = 174,000 [H]_x000d_
 D+H = 4550,000 [I]_x000d_
 "Plocha dle ACAD"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</si>
  <si>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</si>
  <si>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</si>
  <si>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</si>
  <si>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Štěrkodrť ŠDa 0/32 Ge, tl. 200 mm; ČSN 73 6126-1</t>
  </si>
  <si>
    <t>"Z.Ú - SO 201"_x000d_
 3747 plocha v barevné = 3747,000 [A]_x000d_
 1130*0,35rozšíření vrstvy oproti barevné = 395,500 [C]_x000d_
 49součást SO201 = 49,000 [B]_x000d_
 (A-B)+C = 4093,500 [D]_x000d_
 "SO201 - K.Ú."_x000d_
 180 plocha v barevné = 180,000 [E]_x000d_
 60*0,35rozšíření vrstvy oproti barevné = 21,000 [F]_x000d_
 42součást SO201 = 42,000 [G]_x000d_
 (E-G)+F = 159,000 [H]_x000d_
 D+H = 4252,500 [I]_x000d_
 "Plocha dle ACAD"</t>
  </si>
  <si>
    <t>56932</t>
  </si>
  <si>
    <t>ZPEVNĚNÍ KRAJNIC ZE ŠTĚRKODRTI TL. DO 100MM</t>
  </si>
  <si>
    <t>ÚPRAVA POVRCHU NEZPEVNÉNÉ KRAJNICE TL. 100 mm ŠTĚRKODRTÍ 0/32</t>
  </si>
  <si>
    <t>32 = 32,000 [A]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</si>
  <si>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</si>
  <si>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572113</t>
  </si>
  <si>
    <t>INFILTRAČNÍ POSTŘIK Z EMULZE DO 0,5KG/M2</t>
  </si>
  <si>
    <t>Infiltrační postřik z kationaktivní asfaltové emulze 0,5 kg/m2; PI-C; ČSN 73 6129</t>
  </si>
  <si>
    <t>4135 = 4135,000 [A]_x000d_
 "dle `56334`"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</si>
  <si>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</si>
  <si>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</si>
  <si>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</si>
  <si>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Spojovací postřik z kationaktivní asfaltové emulze 0,3 kg/m2; PS-C; dle ČSN 73 6129</t>
  </si>
  <si>
    <t>3838,4 = 3838,400 [A]_x000d_
 "dle. `574E88`"</t>
  </si>
  <si>
    <t>574A34</t>
  </si>
  <si>
    <t>ASFALTOVÝ BETON PRO OBRUSNÉ VRSTVY ACO 11+ TL. 40MM</t>
  </si>
  <si>
    <t xml:space="preserve">Asfaltový beton  pro obrusné vrstvy; ACO 11+; tl. 40mm; dle ČSN 73 6121</t>
  </si>
  <si>
    <t>"Z.Ú - SO 201"_x000d_
 3747 plocha v barevné = 3747,000 [A]_x000d_
 49součást SO201 = 49,000 [B]_x000d_
 (A-B) = 3698,000 [D]_x000d_
 "SO201 - K.Ú."_x000d_
 180 plocha v barevné = 180,000 [E]_x000d_
 42součást SO201 = 42,000 [G]_x000d_
 (E-G) = 138,000 [H]_x000d_
 D+H = 3836,000 [I]_x000d_
 "Plocha dle ACAD"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</si>
  <si>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</si>
  <si>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574E88</t>
  </si>
  <si>
    <t>ASFALTOVÝ BETON PRO PODKLADNÍ VRSTVY ACP 22+, 22S TL. 90MM</t>
  </si>
  <si>
    <t>Asfaltový beton pro podkladní vrstvy; ACP 22+; tl. 90mm; dle ČSN 73 6121</t>
  </si>
  <si>
    <t>"Z.Ú - SO 201"_x000d_
 3747 plocha v barevné = 3747,000 [A]_x000d_
 49součást SO201 = 49,000 [B]_x000d_
 (A-B) = 3698,000 [D]_x000d_
 "SO201 - K.Ú."_x000d_
 180 plocha v barevné = 180,000 [E]_x000d_
 60*0,04rozšíření vrstvy oproti barevné = 2,400 [F]_x000d_
 42součást SO201 = 42,000 [G]_x000d_
 (E-G)+F = 140,400 [H]_x000d_
 D+H = 3838,400 [I]_x000d_
 "Plocha dle ACAD"</t>
  </si>
  <si>
    <t>912283</t>
  </si>
  <si>
    <t>SMĚROVÉ SLOUPKY Z PLAST HMOT - DEMONTÁŽ A ODVOZ</t>
  </si>
  <si>
    <t>2x červené sloupky Z11g</t>
  </si>
  <si>
    <t>2 = 2,000 [A]_x000d_
 "Dle situace D.Z. ACAD."</t>
  </si>
  <si>
    <t>Položka zahrnuje:
- demontáž stávajícího sloupku
- jeho odvoz do skladu nebo na skládku
Položka nezahrnuje:
- x</t>
  </si>
  <si>
    <t>914132</t>
  </si>
  <si>
    <t>DOPRAVNÍ ZNAČKY ZÁKLADNÍ VELIKOSTI OCELOVÉ FÓLIE TŘ 2 - MONTÁŽ S PŘEMÍSTĚNÍM</t>
  </si>
  <si>
    <t>Přesunuta bude značka IS3b, IS1c, IS3c, IZ4a a IZ4b a 2x značka P4 a 2x dodatková tabulka E13 a 2x infopanel.</t>
  </si>
  <si>
    <t>9+2 přesunutá = 11,000 [A]_x000d_
 "Dle situace D.Z. ACAD."</t>
  </si>
  <si>
    <t>Položka zahrnuje:
- dopravu demontované značky z dočasné skládky
- osazení a montáž značky na místě určeném projektem
- nutnou opravu poškozených částí
Položka nezahrnuje:
- dodávku značky</t>
  </si>
  <si>
    <t>914133</t>
  </si>
  <si>
    <t>DOPRAVNÍ ZNAČKY ZÁKLADNÍ VELIKOSTI OCELOVÉ FÓLIE TŘ 2 - DEMONTÁŽ</t>
  </si>
  <si>
    <t>Přesunuta bude značka IS3b, IS1c, IS3c, IZ4a a IZ4b a 2x značka P4 a 2x dodatková tabulka E13 a 2x infopanel.
Zrušena bude značka A19, 2x IP6</t>
  </si>
  <si>
    <t>9+2 přesunutá = 11,000 [A]_x000d_
 3 rušená, včetně odvozu a likvidace v režii zhotovitele = 3,000 [B]_x000d_
 Celkem: A+B = 14,000 [C]_x000d_
 "Dle situace D.Z. ACAD."</t>
  </si>
  <si>
    <t>Položka zahrnuje:
- odstranění, demontáž a odklizení materiálu s odvozem na předepsané místo
Položka nezahrnuje:
- x</t>
  </si>
  <si>
    <t>914231</t>
  </si>
  <si>
    <t>DOPRAVNÍ ZNAČKY ZVĚTŠENÉ VELIKOSTI OCELOVÉ FÓLIE TŘ 2 - DODÁVKA A MONTÁŽ</t>
  </si>
  <si>
    <t>1x A12a(základní velikost) s reflexním ohraničením</t>
  </si>
  <si>
    <t>1 = 1,000 [A]_x000d_
 "Dle situace D.Z. ACAD."</t>
  </si>
  <si>
    <t>Položka zahrnuje:
- dodávku a montáž značek v požadovaném provedení
Položka nezahrnuje:
- x</t>
  </si>
  <si>
    <t>914833</t>
  </si>
  <si>
    <t>STÁLÁ DOPRAV ZAŘÍZ Z4 OCEL S FÓLIÍ TŘ 2 DEMONTÁŽ</t>
  </si>
  <si>
    <t>2x Z4a a Z4b u mostu</t>
  </si>
  <si>
    <t>2+2 = 4,000 [A]_x000d_
 "Dle situace D.Z. ACAD."</t>
  </si>
  <si>
    <t>914912</t>
  </si>
  <si>
    <t>SLOUPKY A STOJKY DZ Z OCEL TRUBEK ZABETON MONTÁŽ S PŘESUNEM</t>
  </si>
  <si>
    <t>6přesun = 6,000 [A]_x000d_
 "Dle situace D.Z. ACAD."</t>
  </si>
  <si>
    <t>Položka zahrnuje:
- dopravu demontovaného zařízení z dočasné skládky
- osazení (betonová patka, zemní práce)
- montáž zařízení na místě určeném projektem
- nutnou opravu poškozených částí
Položka nezahrnuje:
- dodávku sloupku, stojky a upevňovacího zařízení</t>
  </si>
  <si>
    <t>914913</t>
  </si>
  <si>
    <t>SLOUPKY A STOJKY DZ Z OCEL TRUBEK ZABETON DEMONTÁŽ</t>
  </si>
  <si>
    <t>6přesun = 6,000 [A]_x000d_
 3+4rušený+ pro Z4 = 7,000 [B]_x000d_
 Celkem: A+B = 13,000 [C]_x000d_
 "Dle situace D.Z. ACAD."</t>
  </si>
  <si>
    <t>914921</t>
  </si>
  <si>
    <t>SLOUPKY A STOJKY DOPRAVNÍCH ZNAČEK Z OCEL TRUBEK DO PATKY - DODÁVKA A MONTÁŽ</t>
  </si>
  <si>
    <t>Položka zahrnuje:
- sloupky
- upevňovací zařízení
- osazení (betonová patka, zemní práce)
Položka nezahrnuje:
- x</t>
  </si>
  <si>
    <t>915211</t>
  </si>
  <si>
    <t>VODOROVNÉ DOPRAVNÍ ZNAČENÍ PLASTEM HLADKÉ - DODÁVKA A POKLÁDKA</t>
  </si>
  <si>
    <t>V7a 16,5 = 16,500 [A]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</si>
  <si>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</si>
  <si>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</si>
  <si>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</si>
  <si>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bíly strukturovaný nehlučný plast</t>
  </si>
  <si>
    <t>V4(0,125) 1059*0,125 = 132,375 [A]_x000d_
 V1a(0,125) 19*0,125 = 2,375 [B]_x000d_
 V2b(3/1,5/0,125) 570*(3/4,5)*0,125 = 47,500 [C]_x000d_
 V2b(1,5/1,5/0,25) 96*(1,5/3)*0,25 = 12,000 [D]_x000d_
 Celkem: A+B+C+D = 194,250 [E]</t>
  </si>
  <si>
    <t>917224</t>
  </si>
  <si>
    <t>SILNIČNÍ A CHODNÍKOVÉ OBRUBY Z BETONOVÝCH OBRUBNÍKŮ ŠÍŘ 150MM</t>
  </si>
  <si>
    <t xml:space="preserve">SILNIČNÍ OBRUBNÍK NÁJEZDOVÝ  150 x 150 mm 
VČETNĚ DO BET. LOŽE C 20/25 TL.100mm</t>
  </si>
  <si>
    <t>152 = 152,000 [A]_x000d_
 "Délka dle ACAD"</t>
  </si>
  <si>
    <t>Položka zahrnuje:
- dodání a pokládku betonových obrubníků o rozměrech předepsaných zadávací dokumentací
- betonové lože i boční betonovou opěrku
Položka nezahrnuje:
- x</t>
  </si>
  <si>
    <t>SILNIČNÍ OBRUBNÍK 150 x 250 mm,
VČETĚ DO BETONOVÉHO LOŽE C 20/25 TL. 100 mm
včetně dořezů</t>
  </si>
  <si>
    <t>864 = 864,000 [A]_x000d_
 "Délka dle ACAD"</t>
  </si>
  <si>
    <t>Včetně odvozu v režii zhotovitele, dvozná vzdálenost v režii zhotovitele.
Poplatek za skládku v "014102.B"</t>
  </si>
  <si>
    <t>"Lože bourané obruby `11352`"_x000d_
 99*0,1 = 9,900 [A]_x000d_
 "Lože bourané přídlažby `11354`"_x000d_
 39*0,25*0,1 = 0,975 [B]_x000d_
 Celkem: A+B = 10,875 [C]</t>
  </si>
  <si>
    <t>919112</t>
  </si>
  <si>
    <t>ŘEZÁNÍ ASFALTOVÉHO KRYTU VOZOVEK TL DO 100MM</t>
  </si>
  <si>
    <t>Zaříznutí na Z.Ú+K.Ú.
pozn: uprava v místech napojení ostatních asf. ploch v SO 121</t>
  </si>
  <si>
    <t>Položka zahrnuje:
- řezání vozovkové vrstvy v předepsané tloušťce
- spotřeba vody
Položka nezahrnuje:
- x</t>
  </si>
  <si>
    <t>931324</t>
  </si>
  <si>
    <t>TĚSNĚNÍ DILATAČ SPAR ASF ZÁLIVKOU MODIFIK PRŮŘ DO 400MM2</t>
  </si>
  <si>
    <t>Úpravav napojení na stávající asf. kryt Z.Ú. + K.Ú.
pozn: uprava v místech napojení ostatních asf. ploch v SO 121, pokládka obrusu na teplou spáru, veškeré ostatní pracovní spáry součástí položek
pro pokládku "574..."
Asfaltová modifikovaná zálivka typ N2</t>
  </si>
  <si>
    <t>Položka zahrnuje:
- dodávku a osazení předepsaného materiálu
- očištění ploch spáry před úpravou
- očištění okolí spáry po úpravě
Položka nezahrnuje:
- těsnící profil</t>
  </si>
  <si>
    <t>SO 101.2</t>
  </si>
  <si>
    <t>Rekonstrukce silnice III/3938 odvodnění</t>
  </si>
  <si>
    <t>`96687` 3*2,5*2,3 = 17,250 [A]</t>
  </si>
  <si>
    <t>`131737` 116,903*2,0 = 233,806 [A]</t>
  </si>
  <si>
    <t>131737</t>
  </si>
  <si>
    <t>HLOUBENÍ JAM ZAPAŽ I NEPAŽ TŘ. I, ODVOZ DO 16KM</t>
  </si>
  <si>
    <t>Hlobení jam pro zřízení nových vpustí a rušení vpustí stávajících
Odstranění komunikace součást SO101.1
počet a rozměry dle ACAD
Včetně odvozu v režii zhotovitele, dvozná vzdálenost v režii zhotovitele.
Poplatek za skládku v "014102.A"</t>
  </si>
  <si>
    <t>"výkop pro vpusti nové"_x000d_
 (1,63*1,63*2,0)*19(půdorysný rozměr * půdorysný rozměr * hl. výkopu) * počet = 100,962 [D]_x000d_
 "výkop pro vpusti rušené""(bez náhrady)"_x000d_
 (1,63*1,63*2,0)*3(půdorysný rozměr * půdorysný rozměr * hl. výkopu) * počet = 15,941 [F]_x000d_
 Celkem: D+F = 116,903 [G]</t>
  </si>
  <si>
    <t>pro položky:</t>
  </si>
  <si>
    <t>`131737` 116,903 = 116,903 [A]</t>
  </si>
  <si>
    <t>17581</t>
  </si>
  <si>
    <t>OBSYP POTRUBÍ A OBJEKTŮ Z NAKUPOVANÝCH MATERIÁLŮ</t>
  </si>
  <si>
    <t>Zásyp kolem nově zřízených vpustí v počtu 19ks
po bouraných vpustích počtu 3ks
materiál ŠD 0/32</t>
  </si>
  <si>
    <t>"zásyp kolem nových vpustí"_x000d_
 ((1,63*1,63)-(3,14*0,315*0,315))*1,7*19(půdorysný rozměr * půdorysný rozměr * hl. výkopu) * počet = 75,754 [I]_x000d_
 "zásyp pro vpusti rušené""(bez náhrady)"_x000d_
 (1,63*1,63*2,0)*3(půdorysný rozměr * půdorysný rozměr * hl. výkopu) * počet = 15,941 [F]_x000d_
 Celkem: I+F = 91,695 [J]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</si>
  <si>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</si>
  <si>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úprava pláně výkopu</t>
  </si>
  <si>
    <t>1,63*1,63*19 = 50,481 [A]</t>
  </si>
  <si>
    <t>4</t>
  </si>
  <si>
    <t>Vodorovné konstrukce</t>
  </si>
  <si>
    <t>451312</t>
  </si>
  <si>
    <t>PODKLADNÍ A VÝPLŇOVÉ VRSTVY Z PROSTÉHO BETONU C12/15</t>
  </si>
  <si>
    <t>Beton C12/15
U nově budovaných vpust</t>
  </si>
  <si>
    <t>"podkladní beton tl. 0,1m: "_x000d_
 (1,63*1,63*0,1)*19 = 5,048 [A]_x000d_
 "(půdorysná plocha * tl.) * počet kusů"_x000d_
 "betonový prstenec kolem dna vpustí:"_x000d_
 ((1,63*1,63*0,25)-(3,14*0,315*0,315*0,25))*19 = 11,140 [B]_x000d_
 "((půdorysná plocha celková * tl.)-(půdorysná plocha skruží * tl.)) * počet kusu"_x000d_
 Celkem: A+B = 16,188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</si>
  <si>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</si>
  <si>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8</t>
  </si>
  <si>
    <t>Potrubí</t>
  </si>
  <si>
    <t>89712</t>
  </si>
  <si>
    <t>VPUSŤ KANALIZAČNÍ ULIČNÍ KOMPLETNÍ Z BETONOVÝCH DÍLCŮ</t>
  </si>
  <si>
    <t>ULIČNÍ DEŠŤOVÁ VPUSŤ SE ZÁPACHOVOU UZÁVĚROU
Zřízení vpustí kompletní práce a materiál.
Typ vpustí dle výkresu odvodnění.
Včetně kalového koše materiál Zn
Včetně litinové mříže D 400 s nálevkou 500x500 mm s litinovým rámem ČSN EN 124 (136301) 
Přípojka od vpusti není součástí předmětného objektu SO101, ale je součástí SO 311.1</t>
  </si>
  <si>
    <t>19 = 19,000 [A]_x000d_
 "Počet vpustí dle situace ACAD"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</si>
  <si>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</si>
  <si>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89952</t>
  </si>
  <si>
    <t>OBETONOVÁNÍ POTRUBÍ Z PROSTÉHO BETONU</t>
  </si>
  <si>
    <t>Zaslepení přípojek bouraných vpustí položka "96687"</t>
  </si>
  <si>
    <t>(3)*0,5 = 1,500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</si>
  <si>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</si>
  <si>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96687</t>
  </si>
  <si>
    <t>VYBOURÁNÍ ULIČNÍCH VPUSTÍ KOMPLETNÍCH</t>
  </si>
  <si>
    <t>Rušení tří stávajících vpustí
Včetně odvozu v režii zhotovitele, dvozná vzdálenost v režii zhotovitele.
Poplatek za skládku v "014102.B"</t>
  </si>
  <si>
    <t>3 = 3,000 [A]_x000d_
 "Dle ACAD"</t>
  </si>
  <si>
    <t>SO 180</t>
  </si>
  <si>
    <t>Dopravní opatření</t>
  </si>
  <si>
    <t>02720</t>
  </si>
  <si>
    <t>POMOC PRÁCE ZŘÍZ NEBO ZAJIŠŤ REGULACI A OCHRANU DOPRAVY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</si>
  <si>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světla...) se umístí na nosičích a podkladních deskách včetně
nutných přesunů dle jednotlivých fází (etap) výstavby, dodávky, montáže,
demontáže, nájmu.</t>
  </si>
  <si>
    <t>1 = 1,000 [A]</t>
  </si>
  <si>
    <t>Položka zahrnuje:
- veškeré náklady spojené s objednatelem požadovanými zařízeními
Položka nezahrnuje:
- x</t>
  </si>
  <si>
    <t>SO 201</t>
  </si>
  <si>
    <t>Most ev. č. 3938-1</t>
  </si>
  <si>
    <t>Zemina</t>
  </si>
  <si>
    <t>"`113327`"_x000d_
 24,707*1,90 = 46,943 [A]_x000d_
 "`123737`"_x000d_
 52,40*2,00 = 104,800 [B]_x000d_
 "`131737`"_x000d_
 99,978*2,00 = 199,956 [C]_x000d_
 Celkem: A+B+C = 351,699 [D]</t>
  </si>
  <si>
    <t>suť</t>
  </si>
  <si>
    <t>"`113297`"_x000d_
 0,987*2,60 = 2,566 [A]_x000d_
 "`11353`"_x000d_
 0,25*0,25*9,27*2,60 = 1,506 [B]_x000d_
 "`938545.a`"_x000d_
 104,136*0,01*2,50 = 2,603 [C]_x000d_
 "`938545.b`"_x000d_
 39,427*0,04*2,50 = 3,943 [D]_x000d_
 "`97816`"_x000d_
 6,06*2,40 = 14,544 [E]_x000d_
 Celkem: A+B+C+D+E = 25,162 [F]</t>
  </si>
  <si>
    <t>železobeton</t>
  </si>
  <si>
    <t>"`966167`"_x000d_
 8,079*2,50 = 20,198 [A]_x000d_
 "`967167`"_x000d_
 10,714*2,50 = 26,785 [B]_x000d_
 Celkem: A+B = 46,983 [C]</t>
  </si>
  <si>
    <t>D</t>
  </si>
  <si>
    <t>Asfaltové vrstvy vozovek - živice</t>
  </si>
  <si>
    <t>"`113137`"_x000d_
 0,311*2,40 = 0,746 [A]</t>
  </si>
  <si>
    <t>015760</t>
  </si>
  <si>
    <t xml:space="preserve">POPLATKY ZA LIKVIDACI ODPADŮ NEBEZPEČNÝCH - 17 06 03*  IZOLAČNÍ MATERIÁLY OBSAHUJÍCÍ NEBEZPEČNÉ LÁTKY</t>
  </si>
  <si>
    <t>"`97817`"_x000d_
 60,280*0,01*2,40 = 1,447 [A]_x000d_
 Celkem: A = 1,447 [B]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</si>
  <si>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</si>
  <si>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113137</t>
  </si>
  <si>
    <t>ODSTRANĚNÍ KRYTU ZPEVNĚNÝCH PLOCH S ASFALT POJIVEM, ODVOZ DO 16KM</t>
  </si>
  <si>
    <t>výměry dle ACAD</t>
  </si>
  <si>
    <t>"Vybourání asfaltových vrstev tl. 30 mm"_x000d_
 "levá římsa:"_x000d_
 "10.37"" m2"_x000d_
 10,37*0,03 = 0,311 [A]_x000d_
 Celkem: A = 0,311 [B]</t>
  </si>
  <si>
    <t>113297</t>
  </si>
  <si>
    <t>ODSTRANĚNÍ ZPEVNĚNÝCH PLOCH, PŘÍKOPŮ A RIGOLŮ Z LOMOVÉHO KAMENE, ODVOZ DO 16KM</t>
  </si>
  <si>
    <t>2,17*1,30*(0,2+0,15) = 0,987 [A]_x000d_
 Celkem: A = 0,987 [B]</t>
  </si>
  <si>
    <t xml:space="preserve">Položka zahrnuje:
- odstranění podkladu
- veškerou manipulaci s vybouraným materiálem vč. uložení na skládku.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</si>
  <si>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Vybourání podkladních vrstev ŠD tl. 350 mm:
39,14 m2
předpolí Ivančice:
31,45 m2
odvoz na skládku
Výměry dle ACAD</t>
  </si>
  <si>
    <t>(39,14+31,45)*0,35 = 24,707 [A]_x000d_
 Celkem: A = 24,707 [B]</t>
  </si>
  <si>
    <t>11353</t>
  </si>
  <si>
    <t>ODSTRANĚNÍ CHODNÍKOVÝCH KAMENNÝCH OBRUBNÍKŮ</t>
  </si>
  <si>
    <t>kamenná obruba 250x250 mm:
levá římsa: 9,27 m
odvoz na skládku
Výměry dle ACAD
vč. odvozu na skládku</t>
  </si>
  <si>
    <t>9,27 = 9,270 [A]_x000d_
 Celkem: A = 9,270 [B]</t>
  </si>
  <si>
    <t>plocha stávající vozovky: 101,85 m2
tl.: 0,14 m
celková odvozná vzdálenost a likvidace odpadu v režii zhotovitele
výměry dle ACAD</t>
  </si>
  <si>
    <t>101,85*0,14 = 14,259 [A]_x000d_
 Celkem: A = 14,259 [B]</t>
  </si>
  <si>
    <t>veškerá nutná manipulace s výkopkem v režii zhotovitele
odvoz na skládku
Výměry dle ACAD</t>
  </si>
  <si>
    <t>"odkopy pro sanaci křídel:"_x000d_
 4*4,0 = 16,000 [A]_x000d_
 "odkop pro sanaci podloži vozovky:"_x000d_
 "Plocha dle ACAD: 49+42 m2"_x000d_
 (49+42)*0,4 = 36,400 [B]_x000d_
 Celkem: A+B = 52,400 [C]</t>
  </si>
  <si>
    <t>odvoz na skládku
výměry dle ACAD</t>
  </si>
  <si>
    <t>"hloubení jam za opěrami:"_x000d_
 "plocha př. řezu:4.802 m2"_x000d_
 "délka: 10,41 m"_x000d_
 "ks: 2"_x000d_
 4,802*10,41*2 = 99,978 [A]_x000d_
 Celkem: A = 99,978 [B]</t>
  </si>
  <si>
    <t>Trvalá skládka</t>
  </si>
  <si>
    <t>"`123738`"_x000d_
 52,40 = 52,400 [A]_x000d_
 "`131738`"_x000d_
 99,978 = 99,978 [B]_x000d_
 Celkem: A+B = 152,378 [C]</t>
  </si>
  <si>
    <t>Výměry dle ACAD</t>
  </si>
  <si>
    <t>"zasyp křídel"_x000d_
 4*4,00 = 16,000 [A]_x000d_
 Celkem: A = 16,000 [B]</t>
  </si>
  <si>
    <t>pod ŠDa 0/63 Ge
Výměry dle ACAD</t>
  </si>
  <si>
    <t>"Plocha dle ACAD: 49+42 m2"_x000d_
 49+42 = 91,000 [A]_x000d_
 Celkem: A = 91,000 [B]</t>
  </si>
  <si>
    <t>ohumusování krajnice v tl. 100 mm
plocha: 2,74 m2</t>
  </si>
  <si>
    <t>2,74 = 2,740 [A]_x000d_
 Celkem: A = 2,740 [B]</t>
  </si>
  <si>
    <t>18241</t>
  </si>
  <si>
    <t>ZALOŽENÍ TRÁVNÍKU RUČNÍM VÝSEVEM</t>
  </si>
  <si>
    <t>zatravnění krajnice</t>
  </si>
  <si>
    <t>"Plocha dle ACAD: 2,74 m2"_x000d_
 2,74 = 2,740 [A]_x000d_
 Celkem: A = 2,740 [B]</t>
  </si>
  <si>
    <t>Položka zahrnuje:
- dodání předepsané travní směsi, její výsev na ornici, zalévání, první pokosení, to vše bez ohledu na sklon terénu
Položka nezahrnuje:
- x</t>
  </si>
  <si>
    <t>21331</t>
  </si>
  <si>
    <t>DRENÁŽNÍ VRSTVY Z BETONU MEZEROVITÉHO (DRENÁŽNÍHO)</t>
  </si>
  <si>
    <t>drenážní beton okolo rubových drenáží
Výměry dle ACAD</t>
  </si>
  <si>
    <t>"opěra 1:"_x000d_
 0,09*9,127 = 0,821 [A]_x000d_
 "opěra 2:"_x000d_
 0,09*9,52 = 0,857 [B]_x000d_
 Celkem: A+B = 1,678 [C]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</si>
  <si>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</si>
  <si>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21341</t>
  </si>
  <si>
    <t>DRENÁŽNÍ VRSTVY Z PLASTBETONU (PLASTMALTY)</t>
  </si>
  <si>
    <t>"drenážní polymerbeton š. 235 mm, tl. 35 mm (nahrazuje ochranu izolace v úžlabí):"_x000d_
 0,235*0,035*(6,00) = 0,049 [A]_x000d_
 Celkem: A = 0,049 [B]</t>
  </si>
  <si>
    <t>21361</t>
  </si>
  <si>
    <t>DRENÁŽNÍ VRSTVY Z GEOTEXTILIE</t>
  </si>
  <si>
    <t>Ochranná geotextilie na těsnící membráně
500 g/m2 
2 vrstvy
Výměry dle ACAD</t>
  </si>
  <si>
    <t>"opěra 1:"_x000d_
 3,57*7,803*2 = 55,713 [A]_x000d_
 "opěra 2:"_x000d_
 3,92*8,233*2 = 64,547 [B]_x000d_
 Celkem: A+B = 120,260 [C]</t>
  </si>
  <si>
    <t>Položka zahrnuje:
- dodávku předepsané geotextilie (včetně nutných přesahů) pro drenážní vrstvu, včetně mimostaveništní a vnitrostaveništní dopravy
- provedení drenážní vrstvy předepsaných rozměrů a předepsaného tvaru
Položka nezahrnuje:
- x</t>
  </si>
  <si>
    <t>21362</t>
  </si>
  <si>
    <t>DRENÁŽNÍ VRSTVY Z GEOSÍTĚ</t>
  </si>
  <si>
    <t>Těsnící folie
HDPE membrána tl. 2 mm, svařované spoje, min pevnost 20 kNm
Výměry dle ACAD</t>
  </si>
  <si>
    <t>"opěra 1:"_x000d_
 3,57*7,803 = 27,857 [A]_x000d_
 "opěra 2:"_x000d_
 3,92*8,233 = 32,273 [B]_x000d_
 Celkem: A+B = 60,130 [C]</t>
  </si>
  <si>
    <t>Položka zahrnuje:
- dodávku předepsané geosítě (včetně nutných přesahů) pro drenážní vrstvu, včetně mimostaveništní a vnitrostaveništní dopravy
- provedení drenážní vrstvy předepsaných rozměrů a předepsaného tvaru
Položka nezahrnuje:
- x</t>
  </si>
  <si>
    <t>21452</t>
  </si>
  <si>
    <t>SANAČNÍ VRSTVY Z KAMENIVA DRCENÉHO</t>
  </si>
  <si>
    <t>výměna podloží ŠDa 0/120
¨Plocha dle ACAD: 49+42 m2</t>
  </si>
  <si>
    <t>49+42 = 91,000 [A]_x000d_
 Celkem: A = 91,000 [B]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</si>
  <si>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</si>
  <si>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261512</t>
  </si>
  <si>
    <t>VRTY PRO KOTVENÍ A INJEKTÁŽ TŘ V NA POVRCHU D DO 16MM</t>
  </si>
  <si>
    <t>vrty pro kotvení výztuže
vč. odvozu a likvidace odpadu
Výměry dle ACAD</t>
  </si>
  <si>
    <t>"Vrtání otvorů pro spřažení horní desky DN 16, hl. 100 mm:"_x000d_
 "1 nosník: 4*12 ks"_x000d_
 "nosníků: 10 ks"_x000d_
 (4*12)*(10)*0,1 = 48,000 [A]_x000d_
 Celkem: A = 48,000 [B]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</si>
  <si>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</si>
  <si>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26154</t>
  </si>
  <si>
    <t>VRTY PRO KOTVENÍ, INJEKTÁŽ A MIKROPILOTY NA POVRCHU TŘ. V D DO 200MM</t>
  </si>
  <si>
    <t>prostup pro rubouvou drenž přes křídla</t>
  </si>
  <si>
    <t>1,00*2 = 2,000 [A]_x000d_
 Celkem: A = 2,000 [B]</t>
  </si>
  <si>
    <t>3</t>
  </si>
  <si>
    <t>Svislé konstrukce</t>
  </si>
  <si>
    <t>31717</t>
  </si>
  <si>
    <t>KOVOVÉ KONSTRUKCE PRO KOTVENÍ ŘÍMSY</t>
  </si>
  <si>
    <t>KG</t>
  </si>
  <si>
    <t xml:space="preserve">8kg/ks, včetně říms na křídlech -  kotvy</t>
  </si>
  <si>
    <t>"Levá římsa:"_x000d_
 "délka římsy: 9.30 m"_x000d_
 9.300*8,0 = 74,400 [A]_x000d_
 "Pravá římsa:"_x000d_
 "délka římsy: 9.30 m"_x000d_
 9.30*8,0 = 74,400 [B]_x000d_
 Celkem: A+B = 148,800 [C]</t>
  </si>
  <si>
    <t>Položka zahrnuje:
- dodávku (výrobu) kotevního prvku předepsaného tvaru
- jeho osazení do předepsané polohy včetně nezbytných prací (vrty, zálivky apod.)
Položka nezahrnuje:
- x</t>
  </si>
  <si>
    <t>317325</t>
  </si>
  <si>
    <t>ŘÍMSY ZE ŽELEZOBETONU DO C30/37 (B37)</t>
  </si>
  <si>
    <t>ŽB římsa C30/37-XF4:
Levá římsa:
půdorysná plocha: 24,40 m2
tl.: 0,30 m
Pravá římsa:
půdorysná plocha: 10.78 m2
tl.: 0,31 m
Výměry dle ACAD</t>
  </si>
  <si>
    <t>24,40*0,30 = 7,320 [A]_x000d_
 10,78*0,31 = 3,342 [B]_x000d_
 Celkem: A+B = 10,662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</si>
  <si>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</si>
  <si>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</si>
  <si>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</si>
  <si>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B500B, parametricky 225 kg/m3</t>
  </si>
  <si>
    <t>10,662*0,225 = 2,399 [A]_x000d_
 Celkem: A = 2,399 [B]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</si>
  <si>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</si>
  <si>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333325</t>
  </si>
  <si>
    <t>MOSTNÍ OPĚRY A KŘÍDLA ZE ŽELEZOVÉHO BETONU DO C30/37</t>
  </si>
  <si>
    <t>C 30/37-XF4
Výměry dle ACAD</t>
  </si>
  <si>
    <t>"vtok"_x000d_
 "plocha křídel: 2,551 m2"_x000d_
 "tl.: 1,0 m"_x000d_
 2,551*1,0 = 2,551 [A]_x000d_
 "výtok"_x000d_
 "plocha křídel: 2,784 m2"_x000d_
 "tl.: 1,0 m"_x000d_
 2,784*1,0 = 2,784 [B]_x000d_
 Celkem: A+B = 5,335 [C]</t>
  </si>
  <si>
    <t>333365</t>
  </si>
  <si>
    <t>VÝZTUŽ MOSTNÍCH OPĚR A KŘÍDEL Z OCELI 10505, B500B</t>
  </si>
  <si>
    <t>včetně chemických kotev pro vlepovanou výztuž</t>
  </si>
  <si>
    <t>"dobetonávka křídel, výztuž, B500B, 200 kg/m3 betonu:"_x000d_
 5,335*0,200 = 1,067 [A]_x000d_
 Celkem: A = 1,067 [B]</t>
  </si>
  <si>
    <t>451313</t>
  </si>
  <si>
    <t>PODKLADNÍ A VÝPLŇOVÉ VRSTVY Z PROSTÉHO BETONU C16/20</t>
  </si>
  <si>
    <t>"podkladní beton pod drenáž C16/20n-X0, tl. 100 mm, ve sklonu drenáže:"_x000d_
 0,40*0,30*(10+10) = 2,400 [A]_x000d_
 "podkladní beton pod římsami vlevo C16/20n-XF0"_x000d_
 (1,01+3,22)*0,3 = 1,269 [B]_x000d_
 Celkem: A+B = 3,669 [C]</t>
  </si>
  <si>
    <t>451314</t>
  </si>
  <si>
    <t>PODKLADNÍ A VÝPLŇOVÉ VRSTVY Z PROSTÉHO BETONU C25/30</t>
  </si>
  <si>
    <t>Výměry dle ACAD
1,3 - svahový koeficient</t>
  </si>
  <si>
    <t>"Kam. dlažba tl. 0,2 m do bet. C25/30n, tl. 150 mm:"_x000d_
 "za křídly:"_x000d_
 (3,87+1,47*1,3)*0,15 = 0,867 [A]_x000d_
 0,86*0,15 = 0,129 [B]_x000d_
 3,34*0,15 = 0,501 [C]_x000d_
 1,43*0,15 = 0,215 [D]_x000d_
 "svahy:"_x000d_
 8,05*1,3*0,15 = 1,570 [E]_x000d_
 2,63*1,3*0,15 = 0,513 [F]_x000d_
 5,60*1,3*0,15 = 1,092 [G]_x000d_
 Celkem: A+B+C+D+E+F+G = 4,887 [H]</t>
  </si>
  <si>
    <t>457325</t>
  </si>
  <si>
    <t>VYROVNÁVACÍ A SPÁDOVÝ ŽELEZOBETON C30/37</t>
  </si>
  <si>
    <t>C 30/37-XF2
Výměry dle ACAD</t>
  </si>
  <si>
    <t>"Nová spřažená deska:"_x000d_
 "pr. řez: 1.54 m2"_x000d_
 "délka NK: 6,00 m"_x000d_
 1,54*6,00 = 9,240 [A]_x000d_
 "Nová koncové příčníky:"_x000d_
 "opěra 1:"_x000d_
 "půdorysná plocha: 6,17 m2"_x000d_
 "tl.: 0,50 m"_x000d_
 6,17*0,50 = 3,085 [B]_x000d_
 "opěra 2:"_x000d_
 "půdorysná plocha: 5.43 m2"_x000d_
 "tl.: 0,50 m"_x000d_
 5,43*0,50 = 2,715 [C]_x000d_
 Celkem: A+B+C = 15,040 [D]</t>
  </si>
  <si>
    <t>457365</t>
  </si>
  <si>
    <t>VÝZTUŽ VYROV A SPÁD BETONU Z OCELI 10505, B500B</t>
  </si>
  <si>
    <t>"Nová spřažená deska 200 kg/m3 betonu:"_x000d_
 "Nová spřažená deska:"_x000d_
 9,24*0,200 = 1,848 [A]_x000d_
 "Nové koncové příčníky 250 kg/m3 betonu:"_x000d_
 (3,085+2,715)*0,250 = 1,450 [B]_x000d_
 Celkem: A+B = 3,298 [C]</t>
  </si>
  <si>
    <t>457366</t>
  </si>
  <si>
    <t>VÝZTUŽ VYROVNÁVACÍHO A SPÁDOVÉHO BETONU Z KARI SÍTÍ</t>
  </si>
  <si>
    <t>"KARI SÍŤ 100x100x8 2 vrstvy , přesah 25% - 7,90 kg/m2:"_x000d_
 "plocha NK: 60,35 m2"_x000d_
 60,35*1,25*2*0,0079 = 1,192 [A]_x000d_
 Celkem: A = 1,192 [B]</t>
  </si>
  <si>
    <t>45852</t>
  </si>
  <si>
    <t>VÝPLŇ ZA OPĚRAMI A ZDMI Z KAMENIVA DRCENÉHO</t>
  </si>
  <si>
    <t>Přechodový podkladní klín
ŠDa 0-32, ID=0,85
Výměry dle ACAD</t>
  </si>
  <si>
    <t>"opěra 1:"_x000d_
 1,196*7,803 = 9,332 [A]_x000d_
 "opěra 2:"_x000d_
 1,365*8,233 = 11,238 [B]_x000d_
 Celkem: A+B = 20,570 [C]</t>
  </si>
  <si>
    <t>45857</t>
  </si>
  <si>
    <t>VÝPLŇ ZA OPĚRAMI A ZDMI Z KAMENIVA TĚŽENÉHO</t>
  </si>
  <si>
    <t>Ochranná vrstva z ŠP
fr. 0-22, tl. 150+150 mm
Výměry dle ACAD</t>
  </si>
  <si>
    <t>"opěra 1:"_x000d_
 0,764*7,8 = 5,959 [A]_x000d_
 "opěra 2:"_x000d_
 0,765*8,233 = 6,298 [B]_x000d_
 Celkem: A+B = 12,257 [C]</t>
  </si>
  <si>
    <t>45860</t>
  </si>
  <si>
    <t>VÝPLŇ ZA OPĚRAMI A ZDMI Z MEZEROVITÉHO BETONU</t>
  </si>
  <si>
    <t>"samostatný přechodový klín ze stejnozrnného mezerovitého betonu , dl. 3,0 m:"_x000d_
 "opěra1"_x000d_
 (1,35*8,233) = 11,115 [A]_x000d_
 "opěra2"_x000d_
 (1,35*7,803) = 10,534 [B]_x000d_
 Celkem: A+B = 21,649 [C]</t>
  </si>
  <si>
    <t>Položka zahrnuje:
 - dodávku mezerovitého betonu a jeho uložení se zhutněním
- včetně mimostaveništní a vnitrostaveništní dopravy (rovněž přesuny)
Položka nezahrnuje:
- x</t>
  </si>
  <si>
    <t>465512</t>
  </si>
  <si>
    <t>DLAŽBY Z LOMOVÉHO KAMENE NA MC</t>
  </si>
  <si>
    <t>Kam. dlažba tl. 0,2 m do bet. C20/25n, tl. 150 mm
1,3 - svahový koeficient
Výměry dle ACAD</t>
  </si>
  <si>
    <t>"za křídly:"_x000d_
 (3,87+1,47*1,3)*0,2 = 1,156 [A]_x000d_
 0,86*0,2 = 0,172 [B]_x000d_
 3,34*0,2 = 0,668 [C]_x000d_
 1,43*0,2 = 0,286 [D]_x000d_
 "svahy:"_x000d_
 8,05*1,3*0,2 = 2,093 [E]_x000d_
 2,63*1,3*0,2 = 0,684 [F]_x000d_
 5,60*1,3*0,2 = 1,456 [G]_x000d_
 Celkem: A+B+C+D+E+F+G = 6,515 [H]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</si>
  <si>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</si>
  <si>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a</t>
  </si>
  <si>
    <t>ŠDa 0/63 Ge tl. min. 150 mm
Plocha dle ACAD: 49+42 m2</t>
  </si>
  <si>
    <t>b</t>
  </si>
  <si>
    <t>ŠDa 0/32 Ge tl. 200 mm
Plocha dle ACAD: 49+42 m2</t>
  </si>
  <si>
    <t>Ifiltrační postřik z kationaktivní PI-E, asfaltové emulze 0,5 kg/m2
na vrstvě ŠD 0/32 
Výměry dle ACAD</t>
  </si>
  <si>
    <t>Spojovací postřik z kationaktivní PS-C asfaltové emulze 0,30 kg/m2
Výměry dle ACAD</t>
  </si>
  <si>
    <t>"na vrstvě ACL 16+:"_x000d_
 40 = 40,000 [A]_x000d_
 "na vrsvě ACP 22+:"_x000d_
 49+42 = 91,000 [B]_x000d_
 Celkem: A+B = 131,000 [C]</t>
  </si>
  <si>
    <t>"ACO 11+, TL. 40 mm - mimo most"_x000d_
 "Plocha dle ACAD: 49+42 m2"_x000d_
 (49+42) = 91,000 [A]_x000d_
 "most:"_x000d_
 40 = 40,000 [B]_x000d_
 Celkem: A+B = 131,000 [C]</t>
  </si>
  <si>
    <t>574C56</t>
  </si>
  <si>
    <t>ASFALTOVÝ BETON PRO LOŽNÍ VRSTVY ACL 16+, 16S TL. 60MM</t>
  </si>
  <si>
    <t>ACL 16+, TL. 60 mm - most:
plocha: 40,0 m2</t>
  </si>
  <si>
    <t>40 = 40,000 [A]_x000d_
 Celkem: A = 40,000 [B]</t>
  </si>
  <si>
    <t>ACP 22+	tl.90 mm - mimo most
Plocha dle ACAD: 49+42 m2</t>
  </si>
  <si>
    <t>575C43</t>
  </si>
  <si>
    <t>LITÝ ASFALT MA IV (OCHRANA MOSTNÍ IZOLACE) 11 TL. 35MM</t>
  </si>
  <si>
    <t>MA 11IV, tl. 35 mm - na mostě
s podrcením
Výměry dle ACAD</t>
  </si>
  <si>
    <t>"Plocha dle ACAD: 40 m2"_x000d_
 40 = 40,000 [A]_x000d_
 Celkem: A = 40,000 [B]</t>
  </si>
  <si>
    <t>6</t>
  </si>
  <si>
    <t>Úpravy povrchů, podlahy, výplně otvorů</t>
  </si>
  <si>
    <t>626111</t>
  </si>
  <si>
    <t>REPROFILACE PODHLEDŮ, SVISLÝCH PLOCH SANAČNÍ MALTOU JEDNOVRST TL 10MM</t>
  </si>
  <si>
    <t>vč. nutných lešení - viz technické specifikace položky
lešemí bude použito také pro otryskání VČ. SANACE TRHLIN
výměry dle ACAD</t>
  </si>
  <si>
    <t>"sanace nosné konstrukce(tl. sance dle diag. pr. 10 mm:"_x000d_
 "svislé plochy:"_x000d_
 "boky NK:"_x000d_
 0,34*(4,8+4,8) = 3,264 [A]_x000d_
 "čela:"_x000d_
 15,227*0,34 = 5,177 [B]_x000d_
 14,965*0,34 = 5,088 [C]_x000d_
 "podhled:"_x000d_
 41,786 = 41,786 [D]_x000d_
 Celkem: A+B+C+D = 55,315 [E]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</si>
  <si>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</si>
  <si>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626121</t>
  </si>
  <si>
    <t>REPROFIL PODHL, SVIS PLOCH SANAČ MALTOU DVOUVRST TL DO 40MM</t>
  </si>
  <si>
    <t>vč. nutných lešení - viz technické specifikace položky VČ. SANACE TRHLIN
lešemí bude použito také pro otryskání
výměry dle ACAD</t>
  </si>
  <si>
    <t>"sanace opěr(tl. 40 mm):"_x000d_
 "líc opěr + boky opěr"_x000d_
 "opěra 2:"_x000d_
 13,397 = 13,397 [A]_x000d_
 "opěra 1:"_x000d_
 13,582 = 13,582 [B]_x000d_
 "sanace křídel (tl. 40 mm):"_x000d_
 "křídlo 1:"_x000d_
 1,646*0,739*2 = 2,433 [C]_x000d_
 "křídlo 2:"_x000d_
 1,586*1,083*2 = 3,435 [D]_x000d_
 "křídlo 3:"_x000d_
 1,569*0,828*2 = 2,598 [E]_x000d_
 "křídlo 4:"_x000d_
 1,624*1,226*2 = 3,982 [F]_x000d_
 Celkem: A+B+C+D+E+F = 39,427 [G]</t>
  </si>
  <si>
    <t>626211</t>
  </si>
  <si>
    <t>REPROFILACE VODOROVNÝCH PLOCH SHORA SANAČNÍ MALTOU JEDNOVRST TL 10MM</t>
  </si>
  <si>
    <t>"horní hrana NK:"_x000d_
 48,821 = 48,821 [A]_x000d_
 Celkem: A = 48,821 [B]</t>
  </si>
  <si>
    <t>62631</t>
  </si>
  <si>
    <t>SPOJOVACÍ MŮSTEK MEZI STARÝM A NOVÝM BETONEM</t>
  </si>
  <si>
    <t>vč. nutných lešení - viz technické specifikace položky
Výměry dle ACAD</t>
  </si>
  <si>
    <t>"`626111`"_x000d_
 55,315 = 55,315 [A]_x000d_
 "`626121`"_x000d_
 39,427 = 39,427 [B]_x000d_
 "`626211`"_x000d_
 48,821 = 48,821 [C]_x000d_
 Celkem: A+B+C = 143,563 [D]</t>
  </si>
  <si>
    <t>62641</t>
  </si>
  <si>
    <t>SJEDNOCUJÍCÍ STĚRKA JEMNOU MALTOU TL CCA 2MM</t>
  </si>
  <si>
    <t>ochranný a barevně sjednocující nátěr S2, 
vč. nutných lešení - viz technické specifikace položky
Výměry dle ACAD</t>
  </si>
  <si>
    <t>62652</t>
  </si>
  <si>
    <t>OCHRANA VÝZTUŽE PŘI NEDOSTATEČNÉM KRYTÍ</t>
  </si>
  <si>
    <t>Chemická pasivace výztuže. vč. opravy sanace bezdilatačních stýků nad podpěrami.
vč. nutných lešení - viz technické specifikace položky
Výměry dle ACAD</t>
  </si>
  <si>
    <t>Položka zahrnuje:
- dodávku veškerého materiálu potřebného pro předepsanou úpravu v předepsané kvalitě
- položení vrstvy v předepsané tloušťce
- potřebná lešení a podpěrné konstrukce
Položka nezahrnuje:
- x</t>
  </si>
  <si>
    <t>7</t>
  </si>
  <si>
    <t>Přidružená stavební výroba</t>
  </si>
  <si>
    <t>711332</t>
  </si>
  <si>
    <t>IZOLACE PODZEM OBJ PROTI VOL STÉK VODĚ ASFALT PÁSY</t>
  </si>
  <si>
    <t>"izolace rubu:"_x000d_
 "opěra 1:"_x000d_
 "výška: 1,60 m"_x000d_
 "délka: 10.00 m"_x000d_
 1,60*10,0 = 16,000 [A]_x000d_
 "opěra 2:"_x000d_
 "výška: 1,60 m"_x000d_
 "délka: 10.00 m"_x000d_
 1,60*10,0 = 16,000 [B]_x000d_
 "křídla na vtoku:"_x000d_
 0,72+1,18+1,37+0,83 = 4,100 [C]_x000d_
 "křídla na výtoku:"_x000d_
 0,88+1,45+1,30+0,77 = 4,400 [D]_x000d_
 Celkem: A+B+C+D = 40,500 [E]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</si>
  <si>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geotextilii, cementový potěr, izolační přizdívku</t>
  </si>
  <si>
    <t>711432</t>
  </si>
  <si>
    <t>IZOLACE MOSTOVEK POD ŘÍMSOU ASFALTOVÝMI PÁSY</t>
  </si>
  <si>
    <t>Ochrana izolace pod římsou
NAIP s hlinik. vložkou
Výměry dle ACAD</t>
  </si>
  <si>
    <t>"na NK:"_x000d_
 16,55+7,58 = 24,130 [A]_x000d_
 "na křídlech:"_x000d_
 18,32 = 18,320 [B]_x000d_
 Celkem: A+B = 42,450 [C]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</si>
  <si>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lepenku s hliníkovou vložkou, litý asfalt, asfaltový beton</t>
  </si>
  <si>
    <t>711442</t>
  </si>
  <si>
    <t>IZOLACE MOSTOVEK CELOPLOŠNÁ ASFALTOVÝMI PÁSY S PEČETÍCÍ VRSTVOU</t>
  </si>
  <si>
    <t>Izolace nosné konstrukce
plocha: 98,64 m2
horní hrana křídel:
plocha: 18,32 m2
Výměry dle ACAD</t>
  </si>
  <si>
    <t>"na NK:"_x000d_
 98,64 = 98,640 [A]_x000d_
 "na křídlech:"_x000d_
 18,32 = 18,320 [B]_x000d_
 Celkem: A+B = 116,960 [C]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</si>
  <si>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</si>
  <si>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711509</t>
  </si>
  <si>
    <t>OCHRANA IZOLACE NA POVRCHU TEXTILIÍ</t>
  </si>
  <si>
    <t>nutné technologické přesahy nejsou započítány
Výměry dle ACAD
600 g/m2</t>
  </si>
  <si>
    <t>Položka zahrnuje:
- dodání předepsaného ochranného materiálu
- zřízení ochrany izolace
Položka nezahrnuje:
- x</t>
  </si>
  <si>
    <t>78382</t>
  </si>
  <si>
    <t>NÁTĚRY BETON KONSTR TYP S2 (OS-B)</t>
  </si>
  <si>
    <t xml:space="preserve">"impregnačný nátěr typu S2:"_x000d_
 "Levá římsa:"_x000d_
 "půdorysná plocha: 24.40 m2"_x000d_
 "plocha čela. 0,77+0,77 m2"_x000d_
 "délka římsy: 9.114 m"_x000d_
 "nátěrový obvod:  0.45 m"_x000d_
 (24,40+0,77+0,77)+(9,114*(0,45)) = 30,041 [A]_x000d_
 "Pravá římsa:"_x000d_
 "půdorysná plocha: 10.78 m2"_x000d_
 "plocha čela. 0,34+0,34 m2"_x000d_
 "délka římsy: 9.269 m"_x000d_
 "nátěrový obvod:  0.45 m"_x000d_
 (10,78+0,34+0,34)+(9,269*0,45) = 15,631 [B]_x000d_
 Celkem: A+B = 45,672 [C]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</si>
  <si>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</si>
  <si>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78383</t>
  </si>
  <si>
    <t>NÁTĚRY BETON KONSTR TYP S4 (OS-C)</t>
  </si>
  <si>
    <t xml:space="preserve">"impregnačný nátěr typu S4:"_x000d_
 "Levá římsa:"_x000d_
 "délka římsy: 9.114 m"_x000d_
 "nátěrový obvod:  0,28 m"_x000d_
 (9,114*0,28) = 2,552 [A]_x000d_
 "Pravá římsa:"_x000d_
 "délka římsy: 9.269 m"_x000d_
 "nátěrový obvod: 0,28 m"_x000d_
 9,269*0,28 = 2,595 [B]_x000d_
 Celkem: A+B = 5,147 [C]</t>
  </si>
  <si>
    <t>87134</t>
  </si>
  <si>
    <t>POTRUBÍ Z TRUB PLASTOVÝCH TLAKOVÝCH HRDLOVÝCH DN DO 200MM</t>
  </si>
  <si>
    <t>prostup přes křídlo s přírubou HDPE, DN 180 s přírubou 400x5
Výměry dle ACAD</t>
  </si>
  <si>
    <t>2*1,10 = 2,200 [A]_x000d_
 Celkem: A = 2,200 [B]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</si>
  <si>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</si>
  <si>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87434</t>
  </si>
  <si>
    <t>POTRUBÍ Z TRUB PLASTOVÝCH ODPADNÍCH DN DO 200MM</t>
  </si>
  <si>
    <t>prostup přes křídlo HDPE, DN200
Výměry dle ACAD</t>
  </si>
  <si>
    <t>875332</t>
  </si>
  <si>
    <t>POTRUBÍ DREN Z TRUB PLAST DN DO 150MM DĚROVANÝCH</t>
  </si>
  <si>
    <t>Drenážní trubka
PVC, perforovaná, SN8, DN 150
Výměry dle ACAD</t>
  </si>
  <si>
    <t>12+12 = 24,000 [A]_x000d_
 Celkem: A = 24,000 [B]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</si>
  <si>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</si>
  <si>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9112A1</t>
  </si>
  <si>
    <t>ZÁBRADLÍ MOSTNÍ S VODOR MADLY - DODÁVKA A MONTÁŽ</t>
  </si>
  <si>
    <t>pravé zábradlí</t>
  </si>
  <si>
    <t>9,30 = 9,300 [A]_x000d_
 Celkem: A = 9,300 [B]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</si>
  <si>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</si>
  <si>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9112A3</t>
  </si>
  <si>
    <t>ZÁBRADLÍ MOSTNÍ S VODOR MADLY - DEMONTÁŽ S PŘESUNEM</t>
  </si>
  <si>
    <t>odstranění stávajícího zábradlí v= 1,10 m
likvidace odpadu v režii zhotovitele
Výměry dle ACAD</t>
  </si>
  <si>
    <t>"Trvalé odtranění mostního zábradlí"_x000d_
 9,80+9,80 = 19,600 [A]_x000d_
 Celkem: A = 19,600 [B]</t>
  </si>
  <si>
    <t>Položka zahrnuje:
- demontáž a odstranění zařízení
- jeho odvoz na předepsané místo
Položka nezahrnuje:
- x</t>
  </si>
  <si>
    <t>9112B1</t>
  </si>
  <si>
    <t>ZÁBRADLÍ MOSTNÍ SE SVISLOU VÝPLNÍ - DODÁVKA A MONTÁŽ</t>
  </si>
  <si>
    <t>levé zábradlí</t>
  </si>
  <si>
    <t>91355</t>
  </si>
  <si>
    <t>EVIDENČNÍ ČÍSLO MOSTU</t>
  </si>
  <si>
    <t>2 = 2,000 [A]_x000d_
 Celkem: A = 2,000 [B]</t>
  </si>
  <si>
    <t>Položka zahrnuje:
- štítek s evidenčním číslem mostu
- sloupek dopravní značky včetně osazení a nutných zemních prací a zabetonování
Položka nezahrnuje:
- x</t>
  </si>
  <si>
    <t>914113</t>
  </si>
  <si>
    <t>DOPRAVNÍ ZNAČKY ZÁKLADNÍ VELIKOSTI OCELOVÉ NEREFLEXNÍ - DEMONTÁŽ</t>
  </si>
  <si>
    <t>odvoz a likvidace v režii zhotovitele
Výměry dle ACAD</t>
  </si>
  <si>
    <t>"ev.č. mostu:"_x000d_
 1+1 = 2,000 [A]_x000d_
 Celkem: A = 2,000 [B]</t>
  </si>
  <si>
    <t>917223</t>
  </si>
  <si>
    <t>SILNIČNÍ A CHODNÍKOVÉ OBRUBY Z BETONOVÝCH OBRUBNÍKŮ ŠÍŘ 100MM</t>
  </si>
  <si>
    <t>"sil. obruba100x250 mm, do bet. lože C25/30n-XF3 tl. 150 mm:"_x000d_
 "1,3 svah. koeficient"_x000d_
 0,5+3,2+2,7*1,3 = 7,210 [A]_x000d_
 0,35+1,40 = 1,750 [B]_x000d_
 0,35+3,50 = 3,850 [C]_x000d_
 0,35+2,70 = 3,050 [D]_x000d_
 Celkem: A+B+C+D = 15,860 [E]</t>
  </si>
  <si>
    <t>sil. obrubník 150x250
do bet. lože C25/30n-XF3 tl. 150 mm
výměry dle ACAD</t>
  </si>
  <si>
    <t>2,5+2,5+2,5+2,0 = 9,500 [A]_x000d_
 Celkem: A = 9,500 [B]</t>
  </si>
  <si>
    <t>919111</t>
  </si>
  <si>
    <t>ŘEZÁNÍ ASFALTOVÉHO KRYTU VOZOVEK TL DO 50MM</t>
  </si>
  <si>
    <t>20x40 mm
Výměry dle ACAD</t>
  </si>
  <si>
    <t>"řezy podél římsy:"_x000d_
 9,3+9,3 = 18,600 [A]_x000d_
 "řezy nad rubem opěr:"_x000d_
 7,60+7,50 = 15,100 [B]_x000d_
 Celkem: A+B = 33,700 [C]</t>
  </si>
  <si>
    <t>931316</t>
  </si>
  <si>
    <t>TĚSNĚNÍ DILATAČ SPAR ASF ZÁLIVKOU PRŮŘ DO 800MM2</t>
  </si>
  <si>
    <t>931337</t>
  </si>
  <si>
    <t>TĚSNĚNÍ DILATAČ SPAR POLYURETAN TMELEM PRŮŘ PŘES 800MM2</t>
  </si>
  <si>
    <t>"sanace stávajícího uložení nosníků:"_x000d_
 "obvod: 25.0 m"_x000d_
 "ks: 2"_x000d_
 25,0*2 = 50,000 [A]_x000d_
 Celkem: A = 50,000 [B]</t>
  </si>
  <si>
    <t>93135</t>
  </si>
  <si>
    <t>TĚSNĚNÍ DILATAČ SPAR PRYŽ PÁSKOU NEBO KRUH PROFILEM</t>
  </si>
  <si>
    <t>Výměry dle ACAD
tesnící texabitový asfaltový pás</t>
  </si>
  <si>
    <t>"řezy podél římsy:"_x000d_
 9,3+9,3 = 18,600 [A]_x000d_
 Celkem: A = 18,600 [B]</t>
  </si>
  <si>
    <t>Položka zahrnuje:
- dodávku a osazení předepsaného materiálu
- očištění ploch spáry před úpravou
- očištění okolí spáry po úpravě
Položka nezahrnuje:
- x</t>
  </si>
  <si>
    <t>935822</t>
  </si>
  <si>
    <t>ŽLABY A RIGOLY DLÁŽDĚNÉ Z KOSTEK VELKÝCH DO BETONU TL 100MM</t>
  </si>
  <si>
    <t>odvodňovací žlab
kamenné kostky 10x10x10 cm
do bet. lože C20/25n-XF3 TL. 150 mm
spárováno cementovou maltou mc 25</t>
  </si>
  <si>
    <t>"skluz za křídlem dl. 22,0 m:"_x000d_
 "plocha: 4,50 m2"_x000d_
 4,50*1,4 = 6,300 [A]_x000d_
 Celkem: A = 6,300 [B]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</si>
  <si>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</si>
  <si>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93639</t>
  </si>
  <si>
    <t>ZAÚSTĚNÍ SKLUZŮ (VČET DLAŽBY Z LOM KAMENE)</t>
  </si>
  <si>
    <t>1 = 1,000 [A]_x000d_
 Celkem: A = 1,000 [B]</t>
  </si>
  <si>
    <t>Položka zahrnuje:
- veškerý materiál, výrobky a polotovary
- mimostaveništní a vnitrostaveništní doprava (rovněž přesuny)
- naložení a složení,případně s uložením
Položka nezahrnuje:
- x</t>
  </si>
  <si>
    <t>938545</t>
  </si>
  <si>
    <t>OČIŠTĚNÍ BETON KONSTR OTRYSKÁNÍM ABRAZIVNÍM VODNÍM PAPRSKEM</t>
  </si>
  <si>
    <t>tl. 10 mm
tlak do 1000 bar
potřebná lešení a podpěrné konstrukce viz p. "REPROFILACE"
Výměry dle ACAD</t>
  </si>
  <si>
    <t>"`626111`"_x000d_
 55,315 = 55,315 [A]_x000d_
 "`626211`"_x000d_
 48,821 = 48,821 [B]_x000d_
 Celkem: A+B = 104,136 [C]</t>
  </si>
  <si>
    <t>Položka zahrnuje:
- očištění předepsaným způsobem
- odklizení vzniklého odpadu
Položka nezahrnuje:
- x</t>
  </si>
  <si>
    <t>tl. 40 mm
tlak do 1000 bar
potřebná lešení a podpěrné konstrukce viz p. "REPROFILACE"
Výměry dle ACAD</t>
  </si>
  <si>
    <t>"`626121`"_x000d_
 39,427 = 39,427 [A]_x000d_
 Celkem: A = 39,427 [B]</t>
  </si>
  <si>
    <t>odvoz na skládku
celková odvozná vzdálenost v režii zhotovitele
výměry dle ACAD
Technologie bouracích prací a použitou mechanizaci nutno přizpůsobit místu provádění bouracích prací a stavu neodstraňovaných části mostu.</t>
  </si>
  <si>
    <t>"Odstranění ŽB římsy:"_x000d_
 "Plocha vlevo: 0,634 m2"_x000d_
 "Délka vlevo: 9,27 m"_x000d_
 0,634*9,27 = 5,877 [A]_x000d_
 "Plocha vpravo: 0,237 m2"_x000d_
 "Délka vpravo: 9,29 m"_x000d_
 0,237*9,29 = 2,202 [B]_x000d_
 Celkem: A+B = 8,079 [C]</t>
  </si>
  <si>
    <t>967167</t>
  </si>
  <si>
    <t>VYBOURÁNÍ ČÁSTÍ KONSTRUKCÍ ŽELEZOBET S ODVOZEM DO 16KM</t>
  </si>
  <si>
    <t>odvoz na skládku
celková odvozná vzdálenost v režii zhotovitele
výměry dle ACAD</t>
  </si>
  <si>
    <t>"koncové příčníky:"_x000d_
 5,964*0,432 = 2,576 [A]_x000d_
 5,964*0,470 = 2,803 [B]_x000d_
 "křídla na vtoku:"_x000d_
 2,551*1,0 = 2,551 [C]_x000d_
 "křídla na výtoku:"_x000d_
 2,784*1,0 = 2,784 [D]_x000d_
 Celkem: A+B+C+D = 10,714 [E]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</si>
  <si>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</si>
  <si>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97816</t>
  </si>
  <si>
    <t>ODSEKÁNÍ VRSTVY VYROVNÁVACÍHO BETONU NA MOSTECH</t>
  </si>
  <si>
    <t>odsekání vyrovnávacího betonu
Most: 
plocha př. řezu: 1,01 m
délka: 6,00 m
odvoz na skládku
celková odvozná vzdálenost v režii zhotovitele
výměry dle ACAD
Technologie bouracích prací a použitou mechanizaci nutno přizpůsobit místu provádění bouracích prací a stavu neodstraňovaných části mostu.</t>
  </si>
  <si>
    <t>1,01*6,00 = 6,060 [A]_x000d_
 Celkem: A = 6,060 [B]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</si>
  <si>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</si>
  <si>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</si>
  <si>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</si>
  <si>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asf. lepenka tl. 10 mm - nebezp. odpad
plocha mostu 60.28 m2
odvoz na skládku nebezpečného odpadu
celková odvozná vzdálenost v režii zhotovitele
výměry dle ACAD</t>
  </si>
  <si>
    <t>60,28 = 60,280 [A]_x000d_
 Celkem: A = 60,280 [B]</t>
  </si>
  <si>
    <t>SO 301</t>
  </si>
  <si>
    <t>Kanalizace dešťová (zde 100%, SÚS 58%, město 42%)</t>
  </si>
  <si>
    <t xml:space="preserve">Vybourané konstrukce šachet, vpustí a potrubí, vč. obetonování.                                                                                                                                                                                                                                                                                                                                                                                                                                     Zahrnuje veškeré poplatky provozovateli skládky související s uložením odpadu na skládce."</t>
  </si>
  <si>
    <t xml:space="preserve">"Dle PD - SO 301: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vpust do hl. 1m = 5* 0,15 = 0,75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šachta do hl. 1m = (18+1)* 0,65 = 12,35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Celkem = (0,75 + 12,35)m3 * 2,30kg/m3 = 30,130 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</si>
  <si>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 xml:space="preserve">Přebytečný materiál z výkopu (zemina z výkopu nevhodná pro zásyp).                                                                                                                                                                                                                                                                                                                                                                                                                                            Zahrnuje veškeré poplatky provozovateli skládky související s uložením odpadu na skládce."</t>
  </si>
  <si>
    <t xml:space="preserve">"Dle přílohy 301 -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Stoka D1 = 1029,19 m3"_x000d_
 1029,19*2,0 = 2058,380 [A]</t>
  </si>
  <si>
    <t>11513</t>
  </si>
  <si>
    <t>ČERPÁNÍ VODY DO 2000 L/MIN</t>
  </si>
  <si>
    <t>HOD</t>
  </si>
  <si>
    <t>Provizorní převedení kanalizace vč. utěsnění"</t>
  </si>
  <si>
    <t>"`Předp. čerpání přítoku vody ve stáv. kanalizaci po dobu výstavby nápojení:"_x000d_
 "Čerpání vody 8h/denně * 10 dnů = 80 hod`"</t>
  </si>
  <si>
    <t>Položka zahrnuje:
- čerpání vody na povrchu
- potrubí 
- pohotovost záložní čerpací soupravy
- zřízení čerpací jímky
- následná demontáž a likvidace těchto zařízení
Položka nezahrnuje:
- x</t>
  </si>
  <si>
    <t>vodorovné a svislé přemístění výkopku z mezidepónie pro zpětné použití v "17411"</t>
  </si>
  <si>
    <t xml:space="preserve">"Dle přílohy 301 -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Stoka D1 = 10,98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</si>
  <si>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>13273</t>
  </si>
  <si>
    <t>HLOUBENÍ RÝH ŠÍŘ DO 2M PAŽ I NEPAŽ TŘ. I</t>
  </si>
  <si>
    <t>Položka zahrnuje výkopy, pažení a odpažení, vodorovné a svislé přemístění výkopku na mezideponii, ztížení vykopávek v blízkosti podzemního vedení, konstrukcí a objektů vč. jejich dočasného zajištění, atd. Vše dle PD."</t>
  </si>
  <si>
    <t xml:space="preserve">"Dle přílohy 301 -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Stoka D1 = 10,98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</si>
  <si>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>Položka zahrnuje výkopy, pažení a odpažení, vodorovné a svislé přemístění výkopku na skládku, ztížení vykopávek v blízkosti podzemního vedení, konstrukcí a objektů vč. jejich dočasného zajištění, atd. Vše dle PD."</t>
  </si>
  <si>
    <t xml:space="preserve">"Dle přílohy 301 -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Stoka D1 = 1040,17-10,98 m3  "_x000d_
 1040,17-10,98 = 1029,190 [A]</t>
  </si>
  <si>
    <t>`13273` 10,98 = 10,980 [A]_x000d_
 `132737` 1029,19 = 1029,190 [B]_x000d_
 Celkem: A+B = 1040,170 [C]</t>
  </si>
  <si>
    <t>Zásyp v nezp. ploše a chodníku do úrovně HTU.
Kompletní provedení zemní konstrukce vč. výběru vhodného materiálu a všech souvisejících prací např. natěžení, dopravy, uložení, předepsaného hutnění, ukládání po vrstvách atd. Vše dle PD, VL, TP, TKP atd.
"</t>
  </si>
  <si>
    <t xml:space="preserve">"Dle přílohy 301 -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Stoka D1 = 10,98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</si>
  <si>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>Zásyp pod vozovkou z materiálů předepsaných parametrů dle ČSN 73 6133, do úrovně HTU. Kompletní provedení zemní konstrukce včetně nákupu a dopravy materiálu, všech souvisejících prací např. natěžení, dopravy, uložení, předepsaného hutnění, ukládání po vrstvách atd. Vše dle PD, VL, TP, TKP atd.
"</t>
  </si>
  <si>
    <t xml:space="preserve">"Dle přílohy 301 -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Stoka D1 = 450,94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</si>
  <si>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>Kompletní provedení zemní konstrukce z materiálů předepsaných vlastností, vč. všech souvisejících prací např. natěžení, dopravy, uložení, předepsaného hutnění, ukládání po vrstvách atd. Vše dle PD, VL, TP, TKP atd."</t>
  </si>
  <si>
    <t xml:space="preserve">"Dle přílohy 301 -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Stoka D1 = 395,64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</si>
  <si>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>Zahrnuje všechny práce a dodávku materiálu. Podkladní vrstvy (lože) potrubí, podkladní vrstva pod kanalizační objekty. Vše dle PD, VL, TP, TKP atd."</t>
  </si>
  <si>
    <t xml:space="preserve">"Dle přílohy 301 -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Stoka D1 = 5,27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</si>
  <si>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>45152</t>
  </si>
  <si>
    <t>PODKLADNÍ A VÝPLŇOVÉ VRSTVY Z KAMENIVA DRCENÉHO</t>
  </si>
  <si>
    <t>Zahrnuje všechny práce a dodávku materiálu. Podkladní vrstvy (lože) potrubí. Vše dle PD, VL, TP, TKP atd."</t>
  </si>
  <si>
    <t xml:space="preserve">"Dle přílohy 301 -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Stoka D1 = 68,29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</si>
  <si>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>45157</t>
  </si>
  <si>
    <t>PODKLADNÍ A VÝPLŇOVÉ VRSTVY Z KAMENIVA TĚŽENÉHO</t>
  </si>
  <si>
    <t xml:space="preserve">"Dle přílohy 301 -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Stoka D1 = 17,03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</si>
  <si>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>45169</t>
  </si>
  <si>
    <t>PODKL A VÝPLŇ VRSTVY ZE STABILIZOVANÉHO POPÍLKU</t>
  </si>
  <si>
    <t>Výplň rušeného potrubí a objektů popílkobetonem. Kompletní provedení včetně případného nákupu a dodávky potřebných materiálů, včetně všech souvisejících prací (např. natěžení, dopravy, uložení, hutnění, atp.)."</t>
  </si>
  <si>
    <t xml:space="preserve">"`Rušení stáv. kanalizace výplní popílkocem. směsí dle PD:                                                                                                                                                                                                                                                                                                                                                                                                                                                                                                                                          Potrubí DN150-DN200 = 4,0 * 0,03 = 0,12m3         "_x000d_
 "Potrubí DN300 = 55,0 * 0,07 = 3,85m3                  "_x000d_
 "Vpusti UV = 5 *  0,20 = 1,20m3    "_x000d_
 "Celkem = 0,12+3,85+1,20 = 5,17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`"</t>
  </si>
  <si>
    <t>Položka zahrnuje:
- dodávku stabilizovaného popílku a jeho uložení se zhutněním
- včetně mimostaveništní a vnitrostaveništní dopravy (rovněž přesuny)
Položka zahrnuje:
- x</t>
  </si>
  <si>
    <t>87445</t>
  </si>
  <si>
    <t>POTRUBÍ Z TRUB PLASTOVÝCH ODPADNÍCH DN DO 300MM</t>
  </si>
  <si>
    <t>Zahrnuje všechny práce a dodávku materiálu vč. všech potřebných tvarovek atd. Vše dle PD, VL, TP, TKP atd."</t>
  </si>
  <si>
    <t xml:space="preserve">"`Dle PD:           "_x000d_
 "Stoka D1: 227,20m`"</t>
  </si>
  <si>
    <t>87446</t>
  </si>
  <si>
    <t>POTRUBÍ Z TRUB PLASTOVÝCH ODPADNÍCH DN DO 400MM</t>
  </si>
  <si>
    <t xml:space="preserve">"`Dle PD:           "_x000d_
 "Stoka D1: 329,60m`"</t>
  </si>
  <si>
    <t>87458</t>
  </si>
  <si>
    <t>POTRUBÍ Z TRUB PLAST ODPAD DN DO 600MM</t>
  </si>
  <si>
    <t xml:space="preserve">"`Dle PD:           "_x000d_
 "Stoka D1 (napojení): 3,00m`"</t>
  </si>
  <si>
    <t>894145</t>
  </si>
  <si>
    <t>ŠACHTY KANALIZAČNÍ Z BETON DÍLCŮ NA POTRUBÍ DN DO 300MM</t>
  </si>
  <si>
    <t>Zahrnuje všechny práce a dodávku materiálu vč. dna, předepsaného poklopu, stupadel, podklaních vrstev, atd. Vše dle PD, VL, TP, TKP atd."</t>
  </si>
  <si>
    <t xml:space="preserve">"`Dle PD:           "_x000d_
 "Stoka D1: 6ks`"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</si>
  <si>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</si>
  <si>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894146</t>
  </si>
  <si>
    <t>ŠACHTY KANALIZAČNÍ Z BETON DÍLCŮ NA POTRUBÍ DN DO 400MM</t>
  </si>
  <si>
    <t xml:space="preserve">"`Dle PD:           "_x000d_
 "Stoka D1: 11ks`"</t>
  </si>
  <si>
    <t>894158</t>
  </si>
  <si>
    <t>ŠACHTY KANALIZAČNÍ Z BETON DÍLCŮ NA POTRUBÍ DN DO 600MM</t>
  </si>
  <si>
    <t xml:space="preserve">"`Dle PD:           "_x000d_
 "Stoka D1 (napojení): 1ks`"</t>
  </si>
  <si>
    <t>8992</t>
  </si>
  <si>
    <t>R1</t>
  </si>
  <si>
    <t>VÝŠKOVÁ ÚPRAVA ZHLAVÍ</t>
  </si>
  <si>
    <t>VÝŠKOVÁ ÚPRAVA ZHLAVÍ
Zahrnuje všechny práce a dodávku materiálu vč. šachtových prefabrikátů, vyrovn. prstenců, předepsaného poklopu, atd. Vše dle PD."</t>
  </si>
  <si>
    <t xml:space="preserve">"Výšková úprava zhlaví stávajících šachet na jednotné kanalizaci - dle PD:                                                                                                                                                                                                                                                                                                                                                                                                                                                                                                                                                                                           Vč. nového kónusu, vyr. prstenců, poklopu s rámem a příp. výměny stupadel = 18ks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</si>
  <si>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>Položka zahrnuje:
- všechny nutné práce a materiály pro zvýšení nebo snížení zařízení (včetně nutné úpravy stávajícího povrchu vozovky nebo chodníku)
Položka nezahrnuje:
- x</t>
  </si>
  <si>
    <t>89947</t>
  </si>
  <si>
    <t>VÝŘEZ, VÝSEK, ÚTES NA POTRUBÍ DN DO 600MM</t>
  </si>
  <si>
    <t xml:space="preserve">Vybourání otvoru, veškeré nutné práce potřebné na napojení potrubí do stávající stoky, trubní vložky vč. nutných zemních prací a dodávky materiálu, dle PD.  "</t>
  </si>
  <si>
    <t xml:space="preserve">"Dle PD:                                                                                                                                                                                                                                                                                                                                                                                                                                                                                                                                                                                           Napojení na stáv. kanalizaci = 2ks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</si>
  <si>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>Položka zahrnuje:
- zejména náklady na osekání trub na útesy, na vysekání otvorů pro zaústění, na obetonování útesu
- u výřezu a výseku náklady na ohlášení uzavírání vody, uzavření a otevření šoupat, vypuštění a napuštění vody, odvzdušnění potrubí a pod
Položka nezahrnuje:
- x</t>
  </si>
  <si>
    <t>Zahrnuje všechny práce a dodávku materiálu, vč. příp. bednění."</t>
  </si>
  <si>
    <t xml:space="preserve">"`Dle PD:                                                                                                                                                                                                                                                                                                                                                                                                                                                                                                                                                                                           Napojení na stáv. kanalizaci DN600 (obetonování spoje) = 2* 0,40m3 = 0,80m3"_x000d_
 "Obetonování spojů prefabrikátů šachet (výšková úprava zhlaví) = 18* 0,75m3= 13,50m3"_x000d_
 "Zrušení stáv. nefunkční šachty na kan. DN300 = 1*0,20 = 0,20m3   "_x000d_
 "Celkem = 0,80+13,50+0,20 = 14,50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`"</t>
  </si>
  <si>
    <t>899652</t>
  </si>
  <si>
    <t>ZKOUŠKA VODOTĚSNOSTI POTRUBÍ DN DO 300MM</t>
  </si>
  <si>
    <t>Kompletní provedení. Vše dle PD."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</si>
  <si>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</si>
  <si>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899662</t>
  </si>
  <si>
    <t>ZKOUŠKA VODOTĚSNOSTI POTRUBÍ DN DO 400MM</t>
  </si>
  <si>
    <t>899672</t>
  </si>
  <si>
    <t>ZKOUŠKA VODOTĚSNOSTI POTRUBÍ DN DO 600MM</t>
  </si>
  <si>
    <t>89980</t>
  </si>
  <si>
    <t>TELEVIZNÍ PROHLÍDKA POTRUBÍ</t>
  </si>
  <si>
    <t>Kompletní provedení prohlídky stok. Vše dle PD."</t>
  </si>
  <si>
    <t xml:space="preserve">"Dle PD:                                                                                                                                                                                                                                                                                                                                                                                                                                                                                                                                                                                           stoka D1 = 227,20 + 329,60 + 3,00 = 559,80m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</si>
  <si>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>Položka zahrnuje:
- prohlídku potrubí televizní kamerou
- záznam prohlídky na nosičích DVD
- vyhotovení závěrečného písemného protokolu
Položka nezahrnuje:
- x</t>
  </si>
  <si>
    <t>Kompletní provedení vč. naložení, odvozu a uložení na skládku, atd. Vše dle PD."</t>
  </si>
  <si>
    <t xml:space="preserve">"Dle PD - SO 301: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vpust do hl. 1m = 5* 0,15 = 0,75m3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šachta do hl. 1m = (18+1)* 0,65 = 12,35m3                                                                                                                                                                                                                                                                                                                                                                                                                                                                                                                                                                                                                                                                                                                                                                                                                                                                                                                                                                                                                                                                                                                                                                                                                                                                                                                                                                                                                                                                                                                                                                                                                                                                                                                                                                                                                                                                                                                                                                                                                                                                                                                                                                                                                                                                                                                                                                                                                                                                                                                                                               Celkem = 0,75 + 12,35 = 13,10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</si>
  <si>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>969234</t>
  </si>
  <si>
    <t>VYBOURÁNÍ POTRUBÍ DN DO 200MM KANALIZAČ</t>
  </si>
  <si>
    <t>Kompletní provedení vybourání potrubí s příp. obetonováním, vč. naložení, odvozu a uložení na skládku atd. Vše dle PD."_x000d_
Odvoz a likvidace v režii zhotovitele</t>
  </si>
  <si>
    <t xml:space="preserve">"Dle PD:                                                                                                                                                                                                                                                                                                                                                                                                                                                                                                                                                                                           Vybourání stáv. přípojek od UV (DN150 - DN200) = 6,00m"</t>
  </si>
  <si>
    <t>969258</t>
  </si>
  <si>
    <t>VYBOURÁNÍ POTRUBÍ DN DO 600MM KANALIZAČ</t>
  </si>
  <si>
    <t xml:space="preserve">"Dle PD:                                                                                                                                                                                                                                                                                                                                                                                                                                                                                                                                                                                           Vybourání stáv. potrubí v místě napojení stoky D1 = 3,00m"</t>
  </si>
  <si>
    <t>SO 311.1</t>
  </si>
  <si>
    <t>Přípojky dešťové kanalizace - UV</t>
  </si>
  <si>
    <t xml:space="preserve">"Dle PD - SO 311.1:                                                                                                                                                                                                                                                                                                                                                                                                                                                                                                                                                                                                                                                                                                                                                                                                                                                                                                                                                                                                                                                                                              Potrubí KA DN300 vč. obetonování (v místě SV) = 6,0*0,45m3 * 2,30kg/m3 = 6,21 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</si>
  <si>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 xml:space="preserve">"Dle přílohy 311.1 -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UV = 223,32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 _x000d_
 223,32*2,0 = 446,640 [A]</t>
  </si>
  <si>
    <t xml:space="preserve">"Dle přílohy 311.1 -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UV = 223,32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</si>
  <si>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>`132737` 223,32 = 223,320 [A]</t>
  </si>
  <si>
    <t xml:space="preserve">"Dle přílohy 311.1 -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UV = 133,58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</si>
  <si>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 xml:space="preserve">"Dle přílohy 311.1 -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UV = 67,23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</si>
  <si>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 xml:space="preserve">"Dle přílohy 311.1 -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Sorpční vpust = 0,29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</si>
  <si>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 xml:space="preserve">"Dle přílohy 311.1 -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UV = 15,55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</si>
  <si>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 xml:space="preserve">"Dle přílohy 311.1 -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Sorpční vpust = 0,94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</si>
  <si>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>87433</t>
  </si>
  <si>
    <t>POTRUBÍ Z TRUB PLASTOVÝCH ODPADNÍCH DN DO 150MM</t>
  </si>
  <si>
    <t xml:space="preserve">"Dle přílohy 311.1 - Tabulky přípojek: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UV = 155,50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</si>
  <si>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>892311</t>
  </si>
  <si>
    <t>JÍMKY PRO ODLOUČENÍ ROP PRODUKT Z BET, PRŮT DO 10L/SEC</t>
  </si>
  <si>
    <t>Zahrnuje všechny práce a dodávku materiálu vč. dna, předepsaného poklopu, stupadel, podklaních vrstev, kompletní technologie, atd. Vše dle PD, VL, TP, TKP atd."</t>
  </si>
  <si>
    <t xml:space="preserve">"Dle PD 311.1:                                                                                                                                                                                                                                                                                                                                                                                                                                                                                                                                          Sorpční vpust (komplet) = 1 ks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</si>
  <si>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 xml:space="preserve">Položka zahrnuje:
- poklopy s rámem, mříže s rámem, stupadla, žebříky, stropy z bet. dílců a pod.
- kompletní technologii,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</si>
  <si>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89945</t>
  </si>
  <si>
    <t>VÝŘEZ, VÝSEK, ÚTES NA POTRUBÍ DN DO 300MM</t>
  </si>
  <si>
    <t xml:space="preserve">"Dle PD - SO 311.1:                                                                                                                                                                                                                                                                                                                                                                                                                                                                                                                                                                                                                                                                                                                                                                                                                                                                                                                                                                                                                                                                                              Výřez potrubí KA DN300 v místě SV = 2 ks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</si>
  <si>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>899632</t>
  </si>
  <si>
    <t>ZKOUŠKA VODOTĚSNOSTI POTRUBÍ DN DO 150MM</t>
  </si>
  <si>
    <t>899901</t>
  </si>
  <si>
    <t>PŘEPOJENÍ PŘÍPOJEK</t>
  </si>
  <si>
    <t>Napojení přípojek do kanalizační stoky. Vše dle PD."</t>
  </si>
  <si>
    <t xml:space="preserve">"`Dle přílohy 311.1 - Tabulky přípojek: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UV (osazení odbočné tvarovky na potrubí stoky do DN400) = 30ks"_x000d_
 "Přípojky UV (dodatečná navrtávka s osazením kanal. sedla na potrubí stoky DN600) = 1ks"_x000d_
 "Celkem = 30+1 = 31 ks                                                                                                                                                                                                                                                                                                                                                                                                                                                                                                                                                                                                                                                                                                                                                                                                                                                                                                                                                                                                                                                                                                                                                                                                         `"</t>
  </si>
  <si>
    <t>Položka zahrnuje:
- řez na potrubí
- dodání a osazení příslušných tvarovek a armatur
Položka nezahrnuje:
- x</t>
  </si>
  <si>
    <t xml:space="preserve">"Dle PD - SO 311.1:                                                                                                                                                                                                                                                                                                                                                                                                                                                                                                                                                                                                                                                                                                                                                                                                                                                                                                                                                                                                                                                                                              Potrubí KA DN300 vč. obetonování (v místě SV) = 6,0*0,45 =2,70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</si>
  <si>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>969245</t>
  </si>
  <si>
    <t>VYBOURÁNÍ POTRUBÍ DN DO 300MM KANALIZAČ</t>
  </si>
  <si>
    <t>Kompletní provedení vybourání potrubí s příp. obetonováním, vč. naložení, odvozu a uložení na skládku atd. Vše dle PD."</t>
  </si>
  <si>
    <t>SO 433</t>
  </si>
  <si>
    <t>Přeložka kabelů MR</t>
  </si>
  <si>
    <t>000</t>
  </si>
  <si>
    <t>Doplnený súhrnný diel</t>
  </si>
  <si>
    <t>997221571</t>
  </si>
  <si>
    <t>Vodorovná doprava vybouraných hmot do 1 km</t>
  </si>
  <si>
    <t>64,764 = 64,764 [A]_x000d_
 Celkem: A = 64,764 [B]</t>
  </si>
  <si>
    <t>997221579</t>
  </si>
  <si>
    <t>Příplatek ZKD 1 km u vodorovné dopravy vybouraných hmot</t>
  </si>
  <si>
    <t>16*64.764 = 1036,224 [A]_x000d_
 Celkem: A = 1036,224 [B]</t>
  </si>
  <si>
    <t>997221861</t>
  </si>
  <si>
    <t>Poplatek za uložení na recyklační skládce (skládkovné) stavebního odpadu z prostého betonu pod kódem 17 01 01</t>
  </si>
  <si>
    <t>1,15 = 1,150 [A]_x000d_
 Celkem: A = 1,150 [B]</t>
  </si>
  <si>
    <t>997221873</t>
  </si>
  <si>
    <t>Poplatek za uložení na recyklační skládce (skládkovné) stavebního odpadu zeminy a kamení zatříděného do Katalogu odpadů pod kódem 17 05 04</t>
  </si>
  <si>
    <t>460161682</t>
  </si>
  <si>
    <t>Hloubení kabelových rýh ručně š 80 cm hl 120 cm v hornině tř I skupiny 3</t>
  </si>
  <si>
    <t>127,500 = 127,500 [A]_x000d_
 Celkem: A = 127,500 [B]</t>
  </si>
  <si>
    <t>460431712</t>
  </si>
  <si>
    <t>Zásyp kabelových rýh ručně se zhutněním š 80 cm hl 120 cm z horniny tř I skupiny 3</t>
  </si>
  <si>
    <t>460242111</t>
  </si>
  <si>
    <t>Provizorní zajištění potrubí ve výkopech při křížení s kabelem</t>
  </si>
  <si>
    <t>16 = 16,000 [A]_x000d_
 Celkem: A = 16,000 [B]</t>
  </si>
  <si>
    <t>460242211</t>
  </si>
  <si>
    <t>Provizorní zajištění kabelů ve výkopech při jejich křížení</t>
  </si>
  <si>
    <t>9 = 9,000 [A]_x000d_
 Celkem: A = 9,000 [B]</t>
  </si>
  <si>
    <t>460661114</t>
  </si>
  <si>
    <t>Kabelové lože z písku pro kabely nn bez zakrytí š lože přes 65 do 80 cm</t>
  </si>
  <si>
    <t>127.500 = 127,500 [A]_x000d_
 Celkem: A = 127,500 [B]</t>
  </si>
  <si>
    <t>58981120</t>
  </si>
  <si>
    <t>Betonový recyklát pro zásyp výkopu</t>
  </si>
  <si>
    <t>64,790 = 64,790 [A]_x000d_
 Celkem: A = 64,790 [B]</t>
  </si>
  <si>
    <t>460671113</t>
  </si>
  <si>
    <t>Výstražná fólie pro krytí kabelů šířky přes 25 do 34 cm</t>
  </si>
  <si>
    <t>460742121</t>
  </si>
  <si>
    <t>Osazení kabelových prostupů z trub plastových do rýhy s obsypem z písku průměru do 10 cm</t>
  </si>
  <si>
    <t>34571098</t>
  </si>
  <si>
    <t>trubka elektroinstalační dělená (chránička) D 100/110mm, HDPE</t>
  </si>
  <si>
    <t xml:space="preserve">trubka elektroinstalační dělená (chránička) D 100/110mm, HDPE,  dle standardu EG.D</t>
  </si>
  <si>
    <t>468051121</t>
  </si>
  <si>
    <t>Bourání základu betonového při elektromontážích</t>
  </si>
  <si>
    <t>1,150 = 1,150 [A]_x000d_
 Celkem: A = 1,150 [B]</t>
  </si>
  <si>
    <t>P36</t>
  </si>
  <si>
    <t>Doprava, zřízení a odstranění provizorní lávky přes výkop</t>
  </si>
  <si>
    <t>42,500 = 42,500 [A]_x000d_
 Celkem: A = 42,500 [B]</t>
  </si>
  <si>
    <t>P8</t>
  </si>
  <si>
    <t>Příplatek za hloubení výkopů v obsazené trase</t>
  </si>
  <si>
    <t>92,500 = 92,500 [A]_x000d_
 Celkem: A = 92,500 [B]</t>
  </si>
  <si>
    <t>v_13</t>
  </si>
  <si>
    <t>Utěsnění kabelů v prostupu pěnou</t>
  </si>
  <si>
    <t>KS</t>
  </si>
  <si>
    <t>18,000 = 18,000 [A]_x000d_
 Celkem: A = 18,000 [B]</t>
  </si>
  <si>
    <t>v_14</t>
  </si>
  <si>
    <t>Montážní pěna</t>
  </si>
  <si>
    <t>18 = 18,000 [A]_x000d_
 Celkem: A = 18,000 [B]</t>
  </si>
  <si>
    <t>V20</t>
  </si>
  <si>
    <t>Manipulace s pevnou zábranou pro trasu výkopu -běžný metr</t>
  </si>
  <si>
    <t>v53</t>
  </si>
  <si>
    <t>Manipulace vedení, dozor správce sítě</t>
  </si>
  <si>
    <t>16,000 = 16,000 [A]_x000d_
 Celkem: A = 16,000 [B]</t>
  </si>
  <si>
    <t>SO 501</t>
  </si>
  <si>
    <t>Přeložka STL plynovodních přípojek</t>
  </si>
  <si>
    <t>132212332</t>
  </si>
  <si>
    <t>Hloubení nezapažených rýh šířky do 2000 mm v nesoudržných horninách třídy těžitelnosti I skupiny 3 ručně</t>
  </si>
  <si>
    <t>(8*7,53*0,8*0,56+8*1,5*0,8*1,1+24*1,4*1,2*(1,2-0,25))*0,7</t>
  </si>
  <si>
    <t>132251253</t>
  </si>
  <si>
    <t xml:space="preserve">Hloubení rýh nezapažených š do 2000 mm v hornině třídy těžitelnosti I skupiny 3 objem do 100 m3 strojně   Hloubení rýh nezapažených š do 2000 mm v hornině třídy těžitelnosti I skupiny 3 objem do 100 m</t>
  </si>
  <si>
    <t>(8*7,53*0,8*0,56+8*1,5*0,8*1,1+24*1,4*1,2*(1,2-0,25))*0,3</t>
  </si>
  <si>
    <t>162751117</t>
  </si>
  <si>
    <t>Vodorovné přemístění přes 9 000 do 10000 m výkopku/sypaniny z horniny třídy těžitelnosti I skupiny 1 až 3</t>
  </si>
  <si>
    <t>162751119</t>
  </si>
  <si>
    <t>Příplatek k vodorovnému přemístění výkopku/sypaniny z horniny třídy těžitelnosti I skupiny 1 až 3 ZKD 1000 m přes 10000 m</t>
  </si>
  <si>
    <t>50,2*6</t>
  </si>
  <si>
    <t>171201221</t>
  </si>
  <si>
    <t>Poplatek za uložení na skládce (skládkovné) zeminy a kamení kód odpadu 17 05 04</t>
  </si>
  <si>
    <t>171201222</t>
  </si>
  <si>
    <t>Poplatek za uložení na skládce (skládkovné) směs cihel, tašek, betonu_ kód odpadu 17 01 07</t>
  </si>
  <si>
    <t>174151101</t>
  </si>
  <si>
    <t>Zásyp jam, šachet rýh nebo kolem objektů sypaninou se zhutněním</t>
  </si>
  <si>
    <t>75,851-28,160</t>
  </si>
  <si>
    <t>175151101</t>
  </si>
  <si>
    <t>Obsypání potrubí strojně sypaninou bez prohození, uloženou do 3 m</t>
  </si>
  <si>
    <t>11*0,8*0,4*8</t>
  </si>
  <si>
    <t>58337303</t>
  </si>
  <si>
    <t>štěrkopísek frakce 0/8</t>
  </si>
  <si>
    <t>11*0,8*0,4*8*2</t>
  </si>
  <si>
    <t>58344171</t>
  </si>
  <si>
    <t>štěrkodrť frakce 0/32</t>
  </si>
  <si>
    <t>8*6,7*0,8*0,36*2</t>
  </si>
  <si>
    <t>21-M</t>
  </si>
  <si>
    <t>Elektromontáže</t>
  </si>
  <si>
    <t>210800411</t>
  </si>
  <si>
    <t>Montáž vodiče Cu izolovaného plného nebo laněného s PVC pláštěm do 1 kV žíla 0,15 až 16 mm2 zataženého (např. CY, CHAH-V) bez ukončení</t>
  </si>
  <si>
    <t>12*8</t>
  </si>
  <si>
    <t>34140824</t>
  </si>
  <si>
    <t>vodič propojovací jádro Cu plné izolace PVC 450/750V (H07V-U) 1x2,5mm2</t>
  </si>
  <si>
    <t>96*1,1</t>
  </si>
  <si>
    <t>23-M</t>
  </si>
  <si>
    <t>Montáže potrubí</t>
  </si>
  <si>
    <t>422914530</t>
  </si>
  <si>
    <t>Uliční poklop teleskopický 2055</t>
  </si>
  <si>
    <t>422930287</t>
  </si>
  <si>
    <t>Uzavírací manžeta d 110/63</t>
  </si>
  <si>
    <t>422930290</t>
  </si>
  <si>
    <t>Uzavírací manžeta d 160/220</t>
  </si>
  <si>
    <t>422930310</t>
  </si>
  <si>
    <t>Víčko PE 100 SDR 11 natupo dlouhé dn 50</t>
  </si>
  <si>
    <t>28615000</t>
  </si>
  <si>
    <t>elektroredukce PE 100 PN16 D 32-25 mm</t>
  </si>
  <si>
    <t>230170001</t>
  </si>
  <si>
    <t>Tlakové zkoušky těsnosti potrubí - příprava DN do 40</t>
  </si>
  <si>
    <t>SADA</t>
  </si>
  <si>
    <t>230202031</t>
  </si>
  <si>
    <t>Montáž chráničky pro plynovody plastové průměru do 63 mm</t>
  </si>
  <si>
    <t>8*9,2</t>
  </si>
  <si>
    <t>230205025</t>
  </si>
  <si>
    <t>Montáž plynovodního potrubí plastového svařované na tupo nebo elektrospojkou dn 32 mm en 3,0 mm</t>
  </si>
  <si>
    <t>8*11</t>
  </si>
  <si>
    <t>230205225</t>
  </si>
  <si>
    <t>Montáž plynovodního trubního dílu PE elektrotvarovky nebo svařovaného na tupo dn 32 mm en 2,0 mm</t>
  </si>
  <si>
    <t>230220006</t>
  </si>
  <si>
    <t>Montáž litinového poklopu pro plynovod</t>
  </si>
  <si>
    <t>230220033</t>
  </si>
  <si>
    <t>Montáž uzavírací manžety na PE chráničku</t>
  </si>
  <si>
    <t>230220034</t>
  </si>
  <si>
    <t>Montáž podzemní čichačky na PE chráničku</t>
  </si>
  <si>
    <t>230221008</t>
  </si>
  <si>
    <t>Montáž propoje a odpoje STL plynovodní přípojky PE 32</t>
  </si>
  <si>
    <t>230230016</t>
  </si>
  <si>
    <t>Hlavní tlaková zkouška vzduchem 0,6 MPa DN 50</t>
  </si>
  <si>
    <t>28613524</t>
  </si>
  <si>
    <t>potrubí plynovodní třívrstvé PE100 RC SDR11 32x3,0mm</t>
  </si>
  <si>
    <t>28613525</t>
  </si>
  <si>
    <t>potrubí plynovodní třívrstvé PE100 RC SDR11 40x3,70mm</t>
  </si>
  <si>
    <t>28613911</t>
  </si>
  <si>
    <t>potrubí plynovodní PE 100RC SDR 11 PN 0,4MPa D 32x3,0mm</t>
  </si>
  <si>
    <t>88*1,1</t>
  </si>
  <si>
    <t>28613962</t>
  </si>
  <si>
    <t>trubka ochranná PEHD D 63mm</t>
  </si>
  <si>
    <t>73,6*1,1</t>
  </si>
  <si>
    <t>230202071</t>
  </si>
  <si>
    <t>Nasunutí potrubní sekce plastové průměru do 63 mm do chráničky pro plynovody</t>
  </si>
  <si>
    <t>592131900</t>
  </si>
  <si>
    <t>Deska betonová roznášecí pod poklop</t>
  </si>
  <si>
    <t>WVN.FF485803W</t>
  </si>
  <si>
    <t xml:space="preserve">Elektrokoleno 45°         32°</t>
  </si>
  <si>
    <t>46-M</t>
  </si>
  <si>
    <t>Zemní práce při extr.mont.pracích</t>
  </si>
  <si>
    <t>Vedení trubní dálková a přípojná</t>
  </si>
  <si>
    <t>871251811</t>
  </si>
  <si>
    <t>Bourání stávajícího potrubí z polyetylenu D přes 50 do 90 mm</t>
  </si>
  <si>
    <t>N01</t>
  </si>
  <si>
    <t>Nepojmenovaný díl</t>
  </si>
  <si>
    <t>900-0003</t>
  </si>
  <si>
    <t>HZS - Revize provozního souboru a stavebního objektu</t>
  </si>
  <si>
    <t>SO 801</t>
  </si>
  <si>
    <t>Vegetační úpravy</t>
  </si>
  <si>
    <t>poplatek za zeminu
viz. pol. 122737</t>
  </si>
  <si>
    <t>129,030*2,0 = 258,060 [A]</t>
  </si>
  <si>
    <t>11110</t>
  </si>
  <si>
    <t>ODSTRANĚNÍ TRAVIN</t>
  </si>
  <si>
    <t>odstranění ruderálního porostu
Odvoz a likvidace v režii zhotovitele</t>
  </si>
  <si>
    <t>Položka zahrnuje:
- odstranění travin bez ohledu na způsob provedení
- přemístění travin s uložením na hromady
Položka nezahrnuje:
- x</t>
  </si>
  <si>
    <t>11241</t>
  </si>
  <si>
    <t>ÚPRAVA STROMŮ D DO 0,5M ŘEZEM VĚTVÍ</t>
  </si>
  <si>
    <t>Výchovný řez stromů při výsadbě</t>
  </si>
  <si>
    <t>Položka zahrnuje: 
- odřezání větví 1 ks stromu přesahujících do komunikace bez ohledu na způsob a použitou mechanizaci (např. plošina), bez ohledu na počet větví 
- všechna opatření související se silničním provozem (např. provizorní dopravní značení)
- odvoz a likvidaci vyzískaného materiálu dle pokynů zadávací dokumentace
Položka nezahrnuje:
- x
Způsob měření:
- průměr stromů se měří ve výšce 1,3m nad terénem.</t>
  </si>
  <si>
    <t>122737</t>
  </si>
  <si>
    <t>ODKOPÁVKY A PROKOPÁVKY OBECNÉ TŘ. I, ODVOZ DO 16KM</t>
  </si>
  <si>
    <t>prokořenitelné prostory</t>
  </si>
  <si>
    <t>36,2*1,1+44*1,1+19,4*1,1+17,7*1,1 = 129,030 [A]</t>
  </si>
  <si>
    <t>viz. pol. 12273</t>
  </si>
  <si>
    <t>17680</t>
  </si>
  <si>
    <t>VÝPLNĚ Z NAKUPOVANÝCH MATERIÁLŮ - BIOUHEL</t>
  </si>
  <si>
    <t>biouhel netříděný fr. 0-15 pro využití do substrátu
včetně míchání
Vše dle PD</t>
  </si>
  <si>
    <t>3 = 3,000 [A]</t>
  </si>
  <si>
    <t>R2</t>
  </si>
  <si>
    <t>VÝPLNĚ Z NAKUPOVANÝCH MATERIÁLŮ-SMĚS PRO PŘÍPRAVU STRUKTURÁLNÍHO SUSBTRÁTU S BIOUHLEM</t>
  </si>
  <si>
    <t>směs pro přípravu strukt. substrátu s biouhlem
včetně míchání
vše dle PD</t>
  </si>
  <si>
    <t>6 = 6,000 [A]</t>
  </si>
  <si>
    <t>18130</t>
  </si>
  <si>
    <t>ÚPRAVA PLÁNĚ BEZ ZHUTNĚNÍ</t>
  </si>
  <si>
    <t>36,2+44+19,4+17,7 = 117,300 [A]</t>
  </si>
  <si>
    <t xml:space="preserve">Položka zahrnuje:
-  úpravu pláně včetně vyrovnání výškových rozdílů
Položka nezahrnuje:
- x</t>
  </si>
  <si>
    <t>18221A</t>
  </si>
  <si>
    <t xml:space="preserve">ROZPROSTŘENÍ  NAKUPOVÁNO SUBSTRÁTU VE SVAHU V TL. DO 0,10M</t>
  </si>
  <si>
    <t>rozprostření substrátu vč. jeho zapravení do svrchní vrstvy</t>
  </si>
  <si>
    <t>141 = 141,000 [A]</t>
  </si>
  <si>
    <t>Položka zahrnuje:
- nákup a dopravu substrátu
- rozprostření substrátu v předepsané tloušťce ve svahu přes 1:5
Položka nezahrnuje:
- x</t>
  </si>
  <si>
    <t>18231A</t>
  </si>
  <si>
    <t>ROZPROSTŘENÍ NAKUPOVANÉ ORNICE V ROVINĚ V TL. DO 0,10 M</t>
  </si>
  <si>
    <t>rozprostření vrstvy pro růst trávníku v místech prokořenitelných prostorů pro stromy</t>
  </si>
  <si>
    <t>Položka zahrnuje:
- nákup a dopravu ornice
- rozprostření ornice v předepsané tloušťce ve svahu přes 1:5
Položka nezahrnuje:
- x</t>
  </si>
  <si>
    <t>ROZPROSTŘENÍ NAKUPOVANÉHO SUBSTRÁTU V ROVINĚ V TL. DO 0,10 M</t>
  </si>
  <si>
    <t>226+645 = 871,000 [A]</t>
  </si>
  <si>
    <t>v rovině
vše dle PD</t>
  </si>
  <si>
    <t>18242</t>
  </si>
  <si>
    <t>ZALOŽENÍ TRÁVNÍKU HYDROOSEVEM NA ORNICI</t>
  </si>
  <si>
    <t>ve svahu
vše dle PD</t>
  </si>
  <si>
    <t>Položka zahrnuje:
- dodání předepsané travní směsi, hydroosev na ornici, zalévání, první pokosení, to vše bez ohledu na sklon terénu
Položka nezahrnuje:
- x</t>
  </si>
  <si>
    <t>18351</t>
  </si>
  <si>
    <t>CHEMICKÉ ODPLEVELENÍ</t>
  </si>
  <si>
    <t>chemické odplevelení před založením postřikem
Dle PD</t>
  </si>
  <si>
    <t>226+645+141 = 1012,000 [A]</t>
  </si>
  <si>
    <t>Položka zahrnuje
- celoplošný postřik a chemickou likvidace nežádoucích rostlin nebo jejích částí a zabránění jejich dalšímu růstu na urovnaném volném terénu
Položka nezahrnuje:
- x</t>
  </si>
  <si>
    <t>18472</t>
  </si>
  <si>
    <t>OŠETŘENÍ DŘEVIN SOLITERNÍCH- následná péče</t>
  </si>
  <si>
    <t>následná péče stromů po dobu 3 let
viz. SO 801
vše dle PD</t>
  </si>
  <si>
    <t>Položka zahrnuje:
- odplevelení s nakypřením, vypletí, řezem, hnojením
- odstranění poškozených částí dřevin s případným složením odpadu na hromady, naložením na dopravní prostředek, odvozem a složením
Položka nezahrnuje:
- x</t>
  </si>
  <si>
    <t>184B12</t>
  </si>
  <si>
    <t>VYSAZOVÁNÍ STROMŮ LISTNATÝCH S BALEM OBVOD KMENE DO 10CM, VÝŠ DO 1,7M</t>
  </si>
  <si>
    <t>ovocný strom
vše dle PD
včetně ukotvení kůly, zálivky, nátěru kmene proti korní spále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</si>
  <si>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</si>
  <si>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184B17</t>
  </si>
  <si>
    <t>VYSAZOVÁNÍ STROMŮ LISTNATÝCH S BALEM OBVOD KMENE DO 20CM, PODCHOZÍ VÝŠ MIN 2,4M</t>
  </si>
  <si>
    <t>alejový strom
vše dle PD</t>
  </si>
  <si>
    <t>2 = 2,000 [A]</t>
  </si>
  <si>
    <t>184B26</t>
  </si>
  <si>
    <t>VYSAZOVÁNÍ STROMŮ LISTNATÝCH V KONTEJNERU OBVOD KMENE DO 18CM, PODCHOZÍ VÝŠ MIN 2,4M</t>
  </si>
  <si>
    <t xml:space="preserve">Položka zahrnuje:
- dodávku projektem předepsaných  stromů
- hloubení jamek (min. rozměry pro stromy min. 1,5 násobek balu výpěstku) s event. výměnou půdy, s hnojením anorganickým hnojivem a přídavkem organického hnojiva min. 5kg pro stromy
- zálivku
-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</si>
  <si>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2899.R</t>
  </si>
  <si>
    <t>ZÁVLAHOVÝ LEM - 3MM ŠIROKÉHO SPECIÁLNÍHO PLASTU LDPE, KTERÝ JE ODOLNÝ VŮČI TLAKU VODY</t>
  </si>
  <si>
    <t>bm</t>
  </si>
  <si>
    <t>ZÁVLAHOVÝ LEM - 3MM ŠIROKÉHO SPECIÁLNÍHO PLASTU LDPE, KTERÝ JE ODOLNÝ VŮČI TLAKU VODY
Vše dle PD</t>
  </si>
  <si>
    <t>(16+22)*1,2 = 45,600 [A]</t>
  </si>
  <si>
    <t>Položka zahrnuje:
- dodávku předepsaného materiálu
- úpravu, očištění a ochranu podkladu
- přichycení k podkladu, případně zatížení
- úpravy spojů a zajištění okrajů
- úpravy pro odvodnění
- nutné přesahy
- mimostaveništní a vnitrostaveništní dopravu</t>
  </si>
  <si>
    <t>28999.R</t>
  </si>
  <si>
    <t>OPLÁŠTĚNÍ (ZPEVNĚNÍ) Z FÓLIE - protikořenová folie HDPE</t>
  </si>
  <si>
    <t>protikořenová folie HDPE 
vše dle PD 
60 m, výška 100cm</t>
  </si>
  <si>
    <t>60*1,0 = 60,000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</si>
  <si>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</si>
  <si>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OPLÁŠTĚNÍ (ZPEVNĚNÍ) Z FÓLIE - protikořenová bariéra</t>
  </si>
  <si>
    <t>protikořenová bariéra výška 60 cm tl. 1mm , materiál HDPE
31 m</t>
  </si>
  <si>
    <t>31*0,6 = 18,600 [A]</t>
  </si>
  <si>
    <t>451521</t>
  </si>
  <si>
    <t>VÝPLŇ VRSTVY Z KAMENIVA DRCENÉHO, INDEX ZHUTNĚNÍ ID DO 0,7</t>
  </si>
  <si>
    <t>kamenivo drcené frakce dle PD
uložení vrstev prokořenitelného prostoru, míchání s biouhlem a dalšími komponenty substrátu
vše dle PD</t>
  </si>
  <si>
    <t>spodní vrstva: 36,2*0,5+44*0,5+19,4*0,5+17,7*0,5 = 58,650 [A]_x000d_
svrchní vrstva: 36,2*0,5+44*0,5+19,4*0,5+17,7*0,5 = 58,650 [B]_x000d_
Celkové množství = 117,300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</si>
</sst>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SUMIFS(I9:I24,A9:A24,"SD")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SUMIFS(I10:I24,A10:A24,"P")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30">
      <c r="A11" s="29" t="s">
        <v>34</v>
      </c>
      <c r="B11" s="37"/>
      <c r="C11" s="38"/>
      <c r="D11" s="38"/>
      <c r="E11" s="31" t="s">
        <v>35</v>
      </c>
      <c r="F11" s="38"/>
      <c r="G11" s="38"/>
      <c r="H11" s="38"/>
      <c r="I11" s="38"/>
      <c r="J11" s="39"/>
    </row>
    <row r="12" ht="30">
      <c r="A12" s="29" t="s">
        <v>36</v>
      </c>
      <c r="B12" s="37"/>
      <c r="C12" s="38"/>
      <c r="D12" s="38"/>
      <c r="E12" s="31" t="s">
        <v>37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30">
      <c r="A14" s="29" t="s">
        <v>34</v>
      </c>
      <c r="B14" s="37"/>
      <c r="C14" s="38"/>
      <c r="D14" s="38"/>
      <c r="E14" s="31" t="s">
        <v>40</v>
      </c>
      <c r="F14" s="38"/>
      <c r="G14" s="38"/>
      <c r="H14" s="38"/>
      <c r="I14" s="38"/>
      <c r="J14" s="39"/>
    </row>
    <row r="15" ht="30">
      <c r="A15" s="29" t="s">
        <v>36</v>
      </c>
      <c r="B15" s="37"/>
      <c r="C15" s="38"/>
      <c r="D15" s="38"/>
      <c r="E15" s="31" t="s">
        <v>37</v>
      </c>
      <c r="F15" s="38"/>
      <c r="G15" s="38"/>
      <c r="H15" s="38"/>
      <c r="I15" s="38"/>
      <c r="J15" s="39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31" t="s">
        <v>43</v>
      </c>
      <c r="F17" s="38"/>
      <c r="G17" s="38"/>
      <c r="H17" s="38"/>
      <c r="I17" s="38"/>
      <c r="J17" s="39"/>
    </row>
    <row r="18" ht="30">
      <c r="A18" s="29" t="s">
        <v>36</v>
      </c>
      <c r="B18" s="37"/>
      <c r="C18" s="38"/>
      <c r="D18" s="38"/>
      <c r="E18" s="31" t="s">
        <v>37</v>
      </c>
      <c r="F18" s="38"/>
      <c r="G18" s="38"/>
      <c r="H18" s="38"/>
      <c r="I18" s="38"/>
      <c r="J18" s="39"/>
    </row>
    <row r="19">
      <c r="A19" s="29" t="s">
        <v>29</v>
      </c>
      <c r="B19" s="29">
        <v>4</v>
      </c>
      <c r="C19" s="30" t="s">
        <v>44</v>
      </c>
      <c r="D19" s="29" t="s">
        <v>31</v>
      </c>
      <c r="E19" s="31" t="s">
        <v>45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31" t="s">
        <v>46</v>
      </c>
      <c r="F20" s="38"/>
      <c r="G20" s="38"/>
      <c r="H20" s="38"/>
      <c r="I20" s="38"/>
      <c r="J20" s="39"/>
    </row>
    <row r="21" ht="75">
      <c r="A21" s="29" t="s">
        <v>36</v>
      </c>
      <c r="B21" s="37"/>
      <c r="C21" s="38"/>
      <c r="D21" s="38"/>
      <c r="E21" s="31" t="s">
        <v>47</v>
      </c>
      <c r="F21" s="38"/>
      <c r="G21" s="38"/>
      <c r="H21" s="38"/>
      <c r="I21" s="38"/>
      <c r="J21" s="39"/>
    </row>
    <row r="22">
      <c r="A22" s="29" t="s">
        <v>29</v>
      </c>
      <c r="B22" s="29">
        <v>5</v>
      </c>
      <c r="C22" s="30" t="s">
        <v>48</v>
      </c>
      <c r="D22" s="29" t="s">
        <v>31</v>
      </c>
      <c r="E22" s="31" t="s">
        <v>49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31" t="s">
        <v>50</v>
      </c>
      <c r="F23" s="38"/>
      <c r="G23" s="38"/>
      <c r="H23" s="38"/>
      <c r="I23" s="38"/>
      <c r="J23" s="39"/>
    </row>
    <row r="24" ht="75">
      <c r="A24" s="29" t="s">
        <v>36</v>
      </c>
      <c r="B24" s="40"/>
      <c r="C24" s="41"/>
      <c r="D24" s="41"/>
      <c r="E24" s="31" t="s">
        <v>51</v>
      </c>
      <c r="F24" s="41"/>
      <c r="G24" s="41"/>
      <c r="H24" s="41"/>
      <c r="I24" s="41"/>
      <c r="J24" s="42"/>
    </row>
  </sheetData>
  <sheetProtection sheet="1" objects="1" scenarios="1" spinCount="100000" saltValue="JFW6zYlkBbxf8J/QYXif0/QzU6meQMhvdFZXaNqTTCYFjTqqvZ43kpUxabp8XOEPOCjRNVuh1oNHKidTSJUDlg==" hashValue="ljjZnPAFSUomX883Fged1x1Q22grObo9gwpBPj2s1rIc6i0NAnD4j1gSK/zzJgaSX5ImJ3IOLkIOwtv79bafJQ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843</v>
      </c>
      <c r="I3" s="16">
        <f>SUMIFS(I8:I88,A8:A88,"SD")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843</v>
      </c>
      <c r="D4" s="13"/>
      <c r="E4" s="14" t="s">
        <v>844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845</v>
      </c>
      <c r="D8" s="26"/>
      <c r="E8" s="23" t="s">
        <v>846</v>
      </c>
      <c r="F8" s="26"/>
      <c r="G8" s="26"/>
      <c r="H8" s="26"/>
      <c r="I8" s="27">
        <f>SUMIFS(I9:I88,A9:A88,"P")</f>
        <v>0</v>
      </c>
      <c r="J8" s="28"/>
    </row>
    <row r="9">
      <c r="A9" s="29" t="s">
        <v>29</v>
      </c>
      <c r="B9" s="29">
        <v>1</v>
      </c>
      <c r="C9" s="30" t="s">
        <v>847</v>
      </c>
      <c r="D9" s="29" t="s">
        <v>31</v>
      </c>
      <c r="E9" s="31" t="s">
        <v>848</v>
      </c>
      <c r="F9" s="32" t="s">
        <v>100</v>
      </c>
      <c r="G9" s="33">
        <v>64.763999999999996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848</v>
      </c>
      <c r="F10" s="38"/>
      <c r="G10" s="38"/>
      <c r="H10" s="38"/>
      <c r="I10" s="38"/>
      <c r="J10" s="39"/>
    </row>
    <row r="11" ht="30">
      <c r="A11" s="29" t="s">
        <v>102</v>
      </c>
      <c r="B11" s="37"/>
      <c r="C11" s="38"/>
      <c r="D11" s="38"/>
      <c r="E11" s="45" t="s">
        <v>849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3" t="s">
        <v>31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850</v>
      </c>
      <c r="D13" s="29" t="s">
        <v>31</v>
      </c>
      <c r="E13" s="31" t="s">
        <v>851</v>
      </c>
      <c r="F13" s="32" t="s">
        <v>100</v>
      </c>
      <c r="G13" s="33">
        <v>1036.2239999999999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851</v>
      </c>
      <c r="F14" s="38"/>
      <c r="G14" s="38"/>
      <c r="H14" s="38"/>
      <c r="I14" s="38"/>
      <c r="J14" s="39"/>
    </row>
    <row r="15" ht="30">
      <c r="A15" s="29" t="s">
        <v>102</v>
      </c>
      <c r="B15" s="37"/>
      <c r="C15" s="38"/>
      <c r="D15" s="38"/>
      <c r="E15" s="45" t="s">
        <v>852</v>
      </c>
      <c r="F15" s="38"/>
      <c r="G15" s="38"/>
      <c r="H15" s="38"/>
      <c r="I15" s="38"/>
      <c r="J15" s="39"/>
    </row>
    <row r="16">
      <c r="A16" s="29" t="s">
        <v>36</v>
      </c>
      <c r="B16" s="37"/>
      <c r="C16" s="38"/>
      <c r="D16" s="38"/>
      <c r="E16" s="43" t="s">
        <v>31</v>
      </c>
      <c r="F16" s="38"/>
      <c r="G16" s="38"/>
      <c r="H16" s="38"/>
      <c r="I16" s="38"/>
      <c r="J16" s="39"/>
    </row>
    <row r="17" ht="30">
      <c r="A17" s="29" t="s">
        <v>29</v>
      </c>
      <c r="B17" s="29">
        <v>3</v>
      </c>
      <c r="C17" s="30" t="s">
        <v>853</v>
      </c>
      <c r="D17" s="29" t="s">
        <v>31</v>
      </c>
      <c r="E17" s="31" t="s">
        <v>854</v>
      </c>
      <c r="F17" s="32" t="s">
        <v>100</v>
      </c>
      <c r="G17" s="33">
        <v>1.1499999999999999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 ht="30">
      <c r="A18" s="29" t="s">
        <v>34</v>
      </c>
      <c r="B18" s="37"/>
      <c r="C18" s="38"/>
      <c r="D18" s="38"/>
      <c r="E18" s="31" t="s">
        <v>854</v>
      </c>
      <c r="F18" s="38"/>
      <c r="G18" s="38"/>
      <c r="H18" s="38"/>
      <c r="I18" s="38"/>
      <c r="J18" s="39"/>
    </row>
    <row r="19" ht="30">
      <c r="A19" s="29" t="s">
        <v>102</v>
      </c>
      <c r="B19" s="37"/>
      <c r="C19" s="38"/>
      <c r="D19" s="38"/>
      <c r="E19" s="45" t="s">
        <v>855</v>
      </c>
      <c r="F19" s="38"/>
      <c r="G19" s="38"/>
      <c r="H19" s="38"/>
      <c r="I19" s="38"/>
      <c r="J19" s="39"/>
    </row>
    <row r="20">
      <c r="A20" s="29" t="s">
        <v>36</v>
      </c>
      <c r="B20" s="37"/>
      <c r="C20" s="38"/>
      <c r="D20" s="38"/>
      <c r="E20" s="43" t="s">
        <v>31</v>
      </c>
      <c r="F20" s="38"/>
      <c r="G20" s="38"/>
      <c r="H20" s="38"/>
      <c r="I20" s="38"/>
      <c r="J20" s="39"/>
    </row>
    <row r="21" ht="45">
      <c r="A21" s="29" t="s">
        <v>29</v>
      </c>
      <c r="B21" s="29">
        <v>4</v>
      </c>
      <c r="C21" s="30" t="s">
        <v>856</v>
      </c>
      <c r="D21" s="29" t="s">
        <v>31</v>
      </c>
      <c r="E21" s="31" t="s">
        <v>857</v>
      </c>
      <c r="F21" s="32" t="s">
        <v>100</v>
      </c>
      <c r="G21" s="33">
        <v>64.763999999999996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 ht="45">
      <c r="A22" s="29" t="s">
        <v>34</v>
      </c>
      <c r="B22" s="37"/>
      <c r="C22" s="38"/>
      <c r="D22" s="38"/>
      <c r="E22" s="31" t="s">
        <v>857</v>
      </c>
      <c r="F22" s="38"/>
      <c r="G22" s="38"/>
      <c r="H22" s="38"/>
      <c r="I22" s="38"/>
      <c r="J22" s="39"/>
    </row>
    <row r="23" ht="30">
      <c r="A23" s="29" t="s">
        <v>102</v>
      </c>
      <c r="B23" s="37"/>
      <c r="C23" s="38"/>
      <c r="D23" s="38"/>
      <c r="E23" s="45" t="s">
        <v>849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3" t="s">
        <v>31</v>
      </c>
      <c r="F24" s="38"/>
      <c r="G24" s="38"/>
      <c r="H24" s="38"/>
      <c r="I24" s="38"/>
      <c r="J24" s="39"/>
    </row>
    <row r="25">
      <c r="A25" s="29" t="s">
        <v>29</v>
      </c>
      <c r="B25" s="29">
        <v>5</v>
      </c>
      <c r="C25" s="30" t="s">
        <v>858</v>
      </c>
      <c r="D25" s="29" t="s">
        <v>31</v>
      </c>
      <c r="E25" s="31" t="s">
        <v>859</v>
      </c>
      <c r="F25" s="32" t="s">
        <v>176</v>
      </c>
      <c r="G25" s="33">
        <v>127.5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31" t="s">
        <v>859</v>
      </c>
      <c r="F26" s="38"/>
      <c r="G26" s="38"/>
      <c r="H26" s="38"/>
      <c r="I26" s="38"/>
      <c r="J26" s="39"/>
    </row>
    <row r="27" ht="30">
      <c r="A27" s="29" t="s">
        <v>102</v>
      </c>
      <c r="B27" s="37"/>
      <c r="C27" s="38"/>
      <c r="D27" s="38"/>
      <c r="E27" s="45" t="s">
        <v>860</v>
      </c>
      <c r="F27" s="38"/>
      <c r="G27" s="38"/>
      <c r="H27" s="38"/>
      <c r="I27" s="38"/>
      <c r="J27" s="39"/>
    </row>
    <row r="28">
      <c r="A28" s="29" t="s">
        <v>36</v>
      </c>
      <c r="B28" s="37"/>
      <c r="C28" s="38"/>
      <c r="D28" s="38"/>
      <c r="E28" s="43" t="s">
        <v>31</v>
      </c>
      <c r="F28" s="38"/>
      <c r="G28" s="38"/>
      <c r="H28" s="38"/>
      <c r="I28" s="38"/>
      <c r="J28" s="39"/>
    </row>
    <row r="29" ht="30">
      <c r="A29" s="29" t="s">
        <v>29</v>
      </c>
      <c r="B29" s="29">
        <v>7</v>
      </c>
      <c r="C29" s="30" t="s">
        <v>861</v>
      </c>
      <c r="D29" s="29" t="s">
        <v>31</v>
      </c>
      <c r="E29" s="31" t="s">
        <v>862</v>
      </c>
      <c r="F29" s="32" t="s">
        <v>176</v>
      </c>
      <c r="G29" s="33">
        <v>127.5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 ht="30">
      <c r="A30" s="29" t="s">
        <v>34</v>
      </c>
      <c r="B30" s="37"/>
      <c r="C30" s="38"/>
      <c r="D30" s="38"/>
      <c r="E30" s="31" t="s">
        <v>862</v>
      </c>
      <c r="F30" s="38"/>
      <c r="G30" s="38"/>
      <c r="H30" s="38"/>
      <c r="I30" s="38"/>
      <c r="J30" s="39"/>
    </row>
    <row r="31" ht="30">
      <c r="A31" s="29" t="s">
        <v>102</v>
      </c>
      <c r="B31" s="37"/>
      <c r="C31" s="38"/>
      <c r="D31" s="38"/>
      <c r="E31" s="45" t="s">
        <v>860</v>
      </c>
      <c r="F31" s="38"/>
      <c r="G31" s="38"/>
      <c r="H31" s="38"/>
      <c r="I31" s="38"/>
      <c r="J31" s="39"/>
    </row>
    <row r="32">
      <c r="A32" s="29" t="s">
        <v>36</v>
      </c>
      <c r="B32" s="37"/>
      <c r="C32" s="38"/>
      <c r="D32" s="38"/>
      <c r="E32" s="43" t="s">
        <v>31</v>
      </c>
      <c r="F32" s="38"/>
      <c r="G32" s="38"/>
      <c r="H32" s="38"/>
      <c r="I32" s="38"/>
      <c r="J32" s="39"/>
    </row>
    <row r="33">
      <c r="A33" s="29" t="s">
        <v>29</v>
      </c>
      <c r="B33" s="29">
        <v>9</v>
      </c>
      <c r="C33" s="30" t="s">
        <v>863</v>
      </c>
      <c r="D33" s="29" t="s">
        <v>31</v>
      </c>
      <c r="E33" s="31" t="s">
        <v>864</v>
      </c>
      <c r="F33" s="32" t="s">
        <v>126</v>
      </c>
      <c r="G33" s="33">
        <v>16</v>
      </c>
      <c r="H33" s="34">
        <v>0</v>
      </c>
      <c r="I33" s="35">
        <f>ROUND(G33*H33,P4)</f>
        <v>0</v>
      </c>
      <c r="J33" s="29"/>
      <c r="O33" s="36">
        <f>I33*0.21</f>
        <v>0</v>
      </c>
      <c r="P33">
        <v>3</v>
      </c>
    </row>
    <row r="34">
      <c r="A34" s="29" t="s">
        <v>34</v>
      </c>
      <c r="B34" s="37"/>
      <c r="C34" s="38"/>
      <c r="D34" s="38"/>
      <c r="E34" s="31" t="s">
        <v>864</v>
      </c>
      <c r="F34" s="38"/>
      <c r="G34" s="38"/>
      <c r="H34" s="38"/>
      <c r="I34" s="38"/>
      <c r="J34" s="39"/>
    </row>
    <row r="35" ht="30">
      <c r="A35" s="29" t="s">
        <v>102</v>
      </c>
      <c r="B35" s="37"/>
      <c r="C35" s="38"/>
      <c r="D35" s="38"/>
      <c r="E35" s="45" t="s">
        <v>865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3" t="s">
        <v>31</v>
      </c>
      <c r="F36" s="38"/>
      <c r="G36" s="38"/>
      <c r="H36" s="38"/>
      <c r="I36" s="38"/>
      <c r="J36" s="39"/>
    </row>
    <row r="37">
      <c r="A37" s="29" t="s">
        <v>29</v>
      </c>
      <c r="B37" s="29">
        <v>10</v>
      </c>
      <c r="C37" s="30" t="s">
        <v>866</v>
      </c>
      <c r="D37" s="29" t="s">
        <v>31</v>
      </c>
      <c r="E37" s="31" t="s">
        <v>867</v>
      </c>
      <c r="F37" s="32" t="s">
        <v>126</v>
      </c>
      <c r="G37" s="33">
        <v>9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34</v>
      </c>
      <c r="B38" s="37"/>
      <c r="C38" s="38"/>
      <c r="D38" s="38"/>
      <c r="E38" s="31" t="s">
        <v>867</v>
      </c>
      <c r="F38" s="38"/>
      <c r="G38" s="38"/>
      <c r="H38" s="38"/>
      <c r="I38" s="38"/>
      <c r="J38" s="39"/>
    </row>
    <row r="39" ht="30">
      <c r="A39" s="29" t="s">
        <v>102</v>
      </c>
      <c r="B39" s="37"/>
      <c r="C39" s="38"/>
      <c r="D39" s="38"/>
      <c r="E39" s="45" t="s">
        <v>868</v>
      </c>
      <c r="F39" s="38"/>
      <c r="G39" s="38"/>
      <c r="H39" s="38"/>
      <c r="I39" s="38"/>
      <c r="J39" s="39"/>
    </row>
    <row r="40">
      <c r="A40" s="29" t="s">
        <v>36</v>
      </c>
      <c r="B40" s="37"/>
      <c r="C40" s="38"/>
      <c r="D40" s="38"/>
      <c r="E40" s="43" t="s">
        <v>31</v>
      </c>
      <c r="F40" s="38"/>
      <c r="G40" s="38"/>
      <c r="H40" s="38"/>
      <c r="I40" s="38"/>
      <c r="J40" s="39"/>
    </row>
    <row r="41">
      <c r="A41" s="29" t="s">
        <v>29</v>
      </c>
      <c r="B41" s="29">
        <v>11</v>
      </c>
      <c r="C41" s="30" t="s">
        <v>869</v>
      </c>
      <c r="D41" s="29" t="s">
        <v>31</v>
      </c>
      <c r="E41" s="31" t="s">
        <v>870</v>
      </c>
      <c r="F41" s="32" t="s">
        <v>176</v>
      </c>
      <c r="G41" s="33">
        <v>127.5</v>
      </c>
      <c r="H41" s="34">
        <v>0</v>
      </c>
      <c r="I41" s="35">
        <f>ROUND(G41*H41,P4)</f>
        <v>0</v>
      </c>
      <c r="J41" s="29"/>
      <c r="O41" s="36">
        <f>I41*0.21</f>
        <v>0</v>
      </c>
      <c r="P41">
        <v>3</v>
      </c>
    </row>
    <row r="42">
      <c r="A42" s="29" t="s">
        <v>34</v>
      </c>
      <c r="B42" s="37"/>
      <c r="C42" s="38"/>
      <c r="D42" s="38"/>
      <c r="E42" s="31" t="s">
        <v>870</v>
      </c>
      <c r="F42" s="38"/>
      <c r="G42" s="38"/>
      <c r="H42" s="38"/>
      <c r="I42" s="38"/>
      <c r="J42" s="39"/>
    </row>
    <row r="43" ht="30">
      <c r="A43" s="29" t="s">
        <v>102</v>
      </c>
      <c r="B43" s="37"/>
      <c r="C43" s="38"/>
      <c r="D43" s="38"/>
      <c r="E43" s="45" t="s">
        <v>871</v>
      </c>
      <c r="F43" s="38"/>
      <c r="G43" s="38"/>
      <c r="H43" s="38"/>
      <c r="I43" s="38"/>
      <c r="J43" s="39"/>
    </row>
    <row r="44">
      <c r="A44" s="29" t="s">
        <v>36</v>
      </c>
      <c r="B44" s="37"/>
      <c r="C44" s="38"/>
      <c r="D44" s="38"/>
      <c r="E44" s="43" t="s">
        <v>31</v>
      </c>
      <c r="F44" s="38"/>
      <c r="G44" s="38"/>
      <c r="H44" s="38"/>
      <c r="I44" s="38"/>
      <c r="J44" s="39"/>
    </row>
    <row r="45">
      <c r="A45" s="29" t="s">
        <v>29</v>
      </c>
      <c r="B45" s="29">
        <v>12</v>
      </c>
      <c r="C45" s="30" t="s">
        <v>872</v>
      </c>
      <c r="D45" s="29" t="s">
        <v>31</v>
      </c>
      <c r="E45" s="31" t="s">
        <v>873</v>
      </c>
      <c r="F45" s="32" t="s">
        <v>100</v>
      </c>
      <c r="G45" s="33">
        <v>64.790000000000006</v>
      </c>
      <c r="H45" s="34">
        <v>0</v>
      </c>
      <c r="I45" s="35">
        <f>ROUND(G45*H45,P4)</f>
        <v>0</v>
      </c>
      <c r="J45" s="29"/>
      <c r="O45" s="36">
        <f>I45*0.21</f>
        <v>0</v>
      </c>
      <c r="P45">
        <v>3</v>
      </c>
    </row>
    <row r="46">
      <c r="A46" s="29" t="s">
        <v>34</v>
      </c>
      <c r="B46" s="37"/>
      <c r="C46" s="38"/>
      <c r="D46" s="38"/>
      <c r="E46" s="31" t="s">
        <v>873</v>
      </c>
      <c r="F46" s="38"/>
      <c r="G46" s="38"/>
      <c r="H46" s="38"/>
      <c r="I46" s="38"/>
      <c r="J46" s="39"/>
    </row>
    <row r="47" ht="30">
      <c r="A47" s="29" t="s">
        <v>102</v>
      </c>
      <c r="B47" s="37"/>
      <c r="C47" s="38"/>
      <c r="D47" s="38"/>
      <c r="E47" s="45" t="s">
        <v>874</v>
      </c>
      <c r="F47" s="38"/>
      <c r="G47" s="38"/>
      <c r="H47" s="38"/>
      <c r="I47" s="38"/>
      <c r="J47" s="39"/>
    </row>
    <row r="48">
      <c r="A48" s="29" t="s">
        <v>36</v>
      </c>
      <c r="B48" s="37"/>
      <c r="C48" s="38"/>
      <c r="D48" s="38"/>
      <c r="E48" s="43" t="s">
        <v>31</v>
      </c>
      <c r="F48" s="38"/>
      <c r="G48" s="38"/>
      <c r="H48" s="38"/>
      <c r="I48" s="38"/>
      <c r="J48" s="39"/>
    </row>
    <row r="49">
      <c r="A49" s="29" t="s">
        <v>29</v>
      </c>
      <c r="B49" s="29">
        <v>13</v>
      </c>
      <c r="C49" s="30" t="s">
        <v>875</v>
      </c>
      <c r="D49" s="29" t="s">
        <v>31</v>
      </c>
      <c r="E49" s="31" t="s">
        <v>876</v>
      </c>
      <c r="F49" s="32" t="s">
        <v>176</v>
      </c>
      <c r="G49" s="33">
        <v>127.5</v>
      </c>
      <c r="H49" s="34">
        <v>0</v>
      </c>
      <c r="I49" s="35">
        <f>ROUND(G49*H49,P4)</f>
        <v>0</v>
      </c>
      <c r="J49" s="29"/>
      <c r="O49" s="36">
        <f>I49*0.21</f>
        <v>0</v>
      </c>
      <c r="P49">
        <v>3</v>
      </c>
    </row>
    <row r="50">
      <c r="A50" s="29" t="s">
        <v>34</v>
      </c>
      <c r="B50" s="37"/>
      <c r="C50" s="38"/>
      <c r="D50" s="38"/>
      <c r="E50" s="31" t="s">
        <v>876</v>
      </c>
      <c r="F50" s="38"/>
      <c r="G50" s="38"/>
      <c r="H50" s="38"/>
      <c r="I50" s="38"/>
      <c r="J50" s="39"/>
    </row>
    <row r="51" ht="30">
      <c r="A51" s="29" t="s">
        <v>102</v>
      </c>
      <c r="B51" s="37"/>
      <c r="C51" s="38"/>
      <c r="D51" s="38"/>
      <c r="E51" s="45" t="s">
        <v>860</v>
      </c>
      <c r="F51" s="38"/>
      <c r="G51" s="38"/>
      <c r="H51" s="38"/>
      <c r="I51" s="38"/>
      <c r="J51" s="39"/>
    </row>
    <row r="52">
      <c r="A52" s="29" t="s">
        <v>36</v>
      </c>
      <c r="B52" s="37"/>
      <c r="C52" s="38"/>
      <c r="D52" s="38"/>
      <c r="E52" s="43" t="s">
        <v>31</v>
      </c>
      <c r="F52" s="38"/>
      <c r="G52" s="38"/>
      <c r="H52" s="38"/>
      <c r="I52" s="38"/>
      <c r="J52" s="39"/>
    </row>
    <row r="53" ht="30">
      <c r="A53" s="29" t="s">
        <v>29</v>
      </c>
      <c r="B53" s="29">
        <v>14</v>
      </c>
      <c r="C53" s="30" t="s">
        <v>877</v>
      </c>
      <c r="D53" s="29" t="s">
        <v>31</v>
      </c>
      <c r="E53" s="31" t="s">
        <v>878</v>
      </c>
      <c r="F53" s="32" t="s">
        <v>176</v>
      </c>
      <c r="G53" s="33">
        <v>127.5</v>
      </c>
      <c r="H53" s="34">
        <v>0</v>
      </c>
      <c r="I53" s="35">
        <f>ROUND(G53*H53,P4)</f>
        <v>0</v>
      </c>
      <c r="J53" s="29"/>
      <c r="O53" s="36">
        <f>I53*0.21</f>
        <v>0</v>
      </c>
      <c r="P53">
        <v>3</v>
      </c>
    </row>
    <row r="54" ht="30">
      <c r="A54" s="29" t="s">
        <v>34</v>
      </c>
      <c r="B54" s="37"/>
      <c r="C54" s="38"/>
      <c r="D54" s="38"/>
      <c r="E54" s="31" t="s">
        <v>878</v>
      </c>
      <c r="F54" s="38"/>
      <c r="G54" s="38"/>
      <c r="H54" s="38"/>
      <c r="I54" s="38"/>
      <c r="J54" s="39"/>
    </row>
    <row r="55" ht="30">
      <c r="A55" s="29" t="s">
        <v>102</v>
      </c>
      <c r="B55" s="37"/>
      <c r="C55" s="38"/>
      <c r="D55" s="38"/>
      <c r="E55" s="45" t="s">
        <v>860</v>
      </c>
      <c r="F55" s="38"/>
      <c r="G55" s="38"/>
      <c r="H55" s="38"/>
      <c r="I55" s="38"/>
      <c r="J55" s="39"/>
    </row>
    <row r="56">
      <c r="A56" s="29" t="s">
        <v>36</v>
      </c>
      <c r="B56" s="37"/>
      <c r="C56" s="38"/>
      <c r="D56" s="38"/>
      <c r="E56" s="43" t="s">
        <v>31</v>
      </c>
      <c r="F56" s="38"/>
      <c r="G56" s="38"/>
      <c r="H56" s="38"/>
      <c r="I56" s="38"/>
      <c r="J56" s="39"/>
    </row>
    <row r="57">
      <c r="A57" s="29" t="s">
        <v>29</v>
      </c>
      <c r="B57" s="29">
        <v>15</v>
      </c>
      <c r="C57" s="30" t="s">
        <v>879</v>
      </c>
      <c r="D57" s="29" t="s">
        <v>31</v>
      </c>
      <c r="E57" s="31" t="s">
        <v>880</v>
      </c>
      <c r="F57" s="32" t="s">
        <v>176</v>
      </c>
      <c r="G57" s="33">
        <v>127.5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 ht="30">
      <c r="A58" s="29" t="s">
        <v>34</v>
      </c>
      <c r="B58" s="37"/>
      <c r="C58" s="38"/>
      <c r="D58" s="38"/>
      <c r="E58" s="31" t="s">
        <v>881</v>
      </c>
      <c r="F58" s="38"/>
      <c r="G58" s="38"/>
      <c r="H58" s="38"/>
      <c r="I58" s="38"/>
      <c r="J58" s="39"/>
    </row>
    <row r="59" ht="30">
      <c r="A59" s="29" t="s">
        <v>102</v>
      </c>
      <c r="B59" s="37"/>
      <c r="C59" s="38"/>
      <c r="D59" s="38"/>
      <c r="E59" s="45" t="s">
        <v>860</v>
      </c>
      <c r="F59" s="38"/>
      <c r="G59" s="38"/>
      <c r="H59" s="38"/>
      <c r="I59" s="38"/>
      <c r="J59" s="39"/>
    </row>
    <row r="60">
      <c r="A60" s="29" t="s">
        <v>36</v>
      </c>
      <c r="B60" s="37"/>
      <c r="C60" s="38"/>
      <c r="D60" s="38"/>
      <c r="E60" s="43" t="s">
        <v>31</v>
      </c>
      <c r="F60" s="38"/>
      <c r="G60" s="38"/>
      <c r="H60" s="38"/>
      <c r="I60" s="38"/>
      <c r="J60" s="39"/>
    </row>
    <row r="61">
      <c r="A61" s="29" t="s">
        <v>29</v>
      </c>
      <c r="B61" s="29">
        <v>16</v>
      </c>
      <c r="C61" s="30" t="s">
        <v>882</v>
      </c>
      <c r="D61" s="29" t="s">
        <v>31</v>
      </c>
      <c r="E61" s="31" t="s">
        <v>883</v>
      </c>
      <c r="F61" s="32" t="s">
        <v>140</v>
      </c>
      <c r="G61" s="33">
        <v>1.1499999999999999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>
      <c r="A62" s="29" t="s">
        <v>34</v>
      </c>
      <c r="B62" s="37"/>
      <c r="C62" s="38"/>
      <c r="D62" s="38"/>
      <c r="E62" s="31" t="s">
        <v>883</v>
      </c>
      <c r="F62" s="38"/>
      <c r="G62" s="38"/>
      <c r="H62" s="38"/>
      <c r="I62" s="38"/>
      <c r="J62" s="39"/>
    </row>
    <row r="63" ht="30">
      <c r="A63" s="29" t="s">
        <v>102</v>
      </c>
      <c r="B63" s="37"/>
      <c r="C63" s="38"/>
      <c r="D63" s="38"/>
      <c r="E63" s="45" t="s">
        <v>884</v>
      </c>
      <c r="F63" s="38"/>
      <c r="G63" s="38"/>
      <c r="H63" s="38"/>
      <c r="I63" s="38"/>
      <c r="J63" s="39"/>
    </row>
    <row r="64">
      <c r="A64" s="29" t="s">
        <v>36</v>
      </c>
      <c r="B64" s="37"/>
      <c r="C64" s="38"/>
      <c r="D64" s="38"/>
      <c r="E64" s="43" t="s">
        <v>31</v>
      </c>
      <c r="F64" s="38"/>
      <c r="G64" s="38"/>
      <c r="H64" s="38"/>
      <c r="I64" s="38"/>
      <c r="J64" s="39"/>
    </row>
    <row r="65">
      <c r="A65" s="29" t="s">
        <v>29</v>
      </c>
      <c r="B65" s="29">
        <v>17</v>
      </c>
      <c r="C65" s="30" t="s">
        <v>885</v>
      </c>
      <c r="D65" s="29" t="s">
        <v>31</v>
      </c>
      <c r="E65" s="31" t="s">
        <v>886</v>
      </c>
      <c r="F65" s="32" t="s">
        <v>176</v>
      </c>
      <c r="G65" s="33">
        <v>42.5</v>
      </c>
      <c r="H65" s="34">
        <v>0</v>
      </c>
      <c r="I65" s="35">
        <f>ROUND(G65*H65,P4)</f>
        <v>0</v>
      </c>
      <c r="J65" s="29"/>
      <c r="O65" s="36">
        <f>I65*0.21</f>
        <v>0</v>
      </c>
      <c r="P65">
        <v>3</v>
      </c>
    </row>
    <row r="66">
      <c r="A66" s="29" t="s">
        <v>34</v>
      </c>
      <c r="B66" s="37"/>
      <c r="C66" s="38"/>
      <c r="D66" s="38"/>
      <c r="E66" s="31" t="s">
        <v>886</v>
      </c>
      <c r="F66" s="38"/>
      <c r="G66" s="38"/>
      <c r="H66" s="38"/>
      <c r="I66" s="38"/>
      <c r="J66" s="39"/>
    </row>
    <row r="67" ht="30">
      <c r="A67" s="29" t="s">
        <v>102</v>
      </c>
      <c r="B67" s="37"/>
      <c r="C67" s="38"/>
      <c r="D67" s="38"/>
      <c r="E67" s="45" t="s">
        <v>887</v>
      </c>
      <c r="F67" s="38"/>
      <c r="G67" s="38"/>
      <c r="H67" s="38"/>
      <c r="I67" s="38"/>
      <c r="J67" s="39"/>
    </row>
    <row r="68">
      <c r="A68" s="29" t="s">
        <v>36</v>
      </c>
      <c r="B68" s="37"/>
      <c r="C68" s="38"/>
      <c r="D68" s="38"/>
      <c r="E68" s="43" t="s">
        <v>31</v>
      </c>
      <c r="F68" s="38"/>
      <c r="G68" s="38"/>
      <c r="H68" s="38"/>
      <c r="I68" s="38"/>
      <c r="J68" s="39"/>
    </row>
    <row r="69">
      <c r="A69" s="29" t="s">
        <v>29</v>
      </c>
      <c r="B69" s="29">
        <v>18</v>
      </c>
      <c r="C69" s="30" t="s">
        <v>888</v>
      </c>
      <c r="D69" s="29" t="s">
        <v>31</v>
      </c>
      <c r="E69" s="31" t="s">
        <v>889</v>
      </c>
      <c r="F69" s="32" t="s">
        <v>176</v>
      </c>
      <c r="G69" s="33">
        <v>92.5</v>
      </c>
      <c r="H69" s="34">
        <v>0</v>
      </c>
      <c r="I69" s="35">
        <f>ROUND(G69*H69,P4)</f>
        <v>0</v>
      </c>
      <c r="J69" s="29"/>
      <c r="O69" s="36">
        <f>I69*0.21</f>
        <v>0</v>
      </c>
      <c r="P69">
        <v>3</v>
      </c>
    </row>
    <row r="70">
      <c r="A70" s="29" t="s">
        <v>34</v>
      </c>
      <c r="B70" s="37"/>
      <c r="C70" s="38"/>
      <c r="D70" s="38"/>
      <c r="E70" s="31" t="s">
        <v>889</v>
      </c>
      <c r="F70" s="38"/>
      <c r="G70" s="38"/>
      <c r="H70" s="38"/>
      <c r="I70" s="38"/>
      <c r="J70" s="39"/>
    </row>
    <row r="71" ht="30">
      <c r="A71" s="29" t="s">
        <v>102</v>
      </c>
      <c r="B71" s="37"/>
      <c r="C71" s="38"/>
      <c r="D71" s="38"/>
      <c r="E71" s="45" t="s">
        <v>890</v>
      </c>
      <c r="F71" s="38"/>
      <c r="G71" s="38"/>
      <c r="H71" s="38"/>
      <c r="I71" s="38"/>
      <c r="J71" s="39"/>
    </row>
    <row r="72">
      <c r="A72" s="29" t="s">
        <v>36</v>
      </c>
      <c r="B72" s="37"/>
      <c r="C72" s="38"/>
      <c r="D72" s="38"/>
      <c r="E72" s="43" t="s">
        <v>31</v>
      </c>
      <c r="F72" s="38"/>
      <c r="G72" s="38"/>
      <c r="H72" s="38"/>
      <c r="I72" s="38"/>
      <c r="J72" s="39"/>
    </row>
    <row r="73">
      <c r="A73" s="29" t="s">
        <v>29</v>
      </c>
      <c r="B73" s="29">
        <v>19</v>
      </c>
      <c r="C73" s="30" t="s">
        <v>891</v>
      </c>
      <c r="D73" s="29" t="s">
        <v>31</v>
      </c>
      <c r="E73" s="31" t="s">
        <v>892</v>
      </c>
      <c r="F73" s="32" t="s">
        <v>893</v>
      </c>
      <c r="G73" s="33">
        <v>18</v>
      </c>
      <c r="H73" s="34">
        <v>0</v>
      </c>
      <c r="I73" s="35">
        <f>ROUND(G73*H73,P4)</f>
        <v>0</v>
      </c>
      <c r="J73" s="29"/>
      <c r="O73" s="36">
        <f>I73*0.21</f>
        <v>0</v>
      </c>
      <c r="P73">
        <v>3</v>
      </c>
    </row>
    <row r="74">
      <c r="A74" s="29" t="s">
        <v>34</v>
      </c>
      <c r="B74" s="37"/>
      <c r="C74" s="38"/>
      <c r="D74" s="38"/>
      <c r="E74" s="31" t="s">
        <v>892</v>
      </c>
      <c r="F74" s="38"/>
      <c r="G74" s="38"/>
      <c r="H74" s="38"/>
      <c r="I74" s="38"/>
      <c r="J74" s="39"/>
    </row>
    <row r="75" ht="30">
      <c r="A75" s="29" t="s">
        <v>102</v>
      </c>
      <c r="B75" s="37"/>
      <c r="C75" s="38"/>
      <c r="D75" s="38"/>
      <c r="E75" s="45" t="s">
        <v>894</v>
      </c>
      <c r="F75" s="38"/>
      <c r="G75" s="38"/>
      <c r="H75" s="38"/>
      <c r="I75" s="38"/>
      <c r="J75" s="39"/>
    </row>
    <row r="76">
      <c r="A76" s="29" t="s">
        <v>36</v>
      </c>
      <c r="B76" s="37"/>
      <c r="C76" s="38"/>
      <c r="D76" s="38"/>
      <c r="E76" s="43" t="s">
        <v>31</v>
      </c>
      <c r="F76" s="38"/>
      <c r="G76" s="38"/>
      <c r="H76" s="38"/>
      <c r="I76" s="38"/>
      <c r="J76" s="39"/>
    </row>
    <row r="77">
      <c r="A77" s="29" t="s">
        <v>29</v>
      </c>
      <c r="B77" s="29">
        <v>20</v>
      </c>
      <c r="C77" s="30" t="s">
        <v>895</v>
      </c>
      <c r="D77" s="29" t="s">
        <v>31</v>
      </c>
      <c r="E77" s="31" t="s">
        <v>896</v>
      </c>
      <c r="F77" s="32" t="s">
        <v>893</v>
      </c>
      <c r="G77" s="33">
        <v>18</v>
      </c>
      <c r="H77" s="34">
        <v>0</v>
      </c>
      <c r="I77" s="35">
        <f>ROUND(G77*H77,P4)</f>
        <v>0</v>
      </c>
      <c r="J77" s="29"/>
      <c r="O77" s="36">
        <f>I77*0.21</f>
        <v>0</v>
      </c>
      <c r="P77">
        <v>3</v>
      </c>
    </row>
    <row r="78">
      <c r="A78" s="29" t="s">
        <v>34</v>
      </c>
      <c r="B78" s="37"/>
      <c r="C78" s="38"/>
      <c r="D78" s="38"/>
      <c r="E78" s="31" t="s">
        <v>896</v>
      </c>
      <c r="F78" s="38"/>
      <c r="G78" s="38"/>
      <c r="H78" s="38"/>
      <c r="I78" s="38"/>
      <c r="J78" s="39"/>
    </row>
    <row r="79" ht="30">
      <c r="A79" s="29" t="s">
        <v>102</v>
      </c>
      <c r="B79" s="37"/>
      <c r="C79" s="38"/>
      <c r="D79" s="38"/>
      <c r="E79" s="45" t="s">
        <v>897</v>
      </c>
      <c r="F79" s="38"/>
      <c r="G79" s="38"/>
      <c r="H79" s="38"/>
      <c r="I79" s="38"/>
      <c r="J79" s="39"/>
    </row>
    <row r="80">
      <c r="A80" s="29" t="s">
        <v>36</v>
      </c>
      <c r="B80" s="37"/>
      <c r="C80" s="38"/>
      <c r="D80" s="38"/>
      <c r="E80" s="43" t="s">
        <v>31</v>
      </c>
      <c r="F80" s="38"/>
      <c r="G80" s="38"/>
      <c r="H80" s="38"/>
      <c r="I80" s="38"/>
      <c r="J80" s="39"/>
    </row>
    <row r="81">
      <c r="A81" s="29" t="s">
        <v>29</v>
      </c>
      <c r="B81" s="29">
        <v>21</v>
      </c>
      <c r="C81" s="30" t="s">
        <v>898</v>
      </c>
      <c r="D81" s="29" t="s">
        <v>31</v>
      </c>
      <c r="E81" s="31" t="s">
        <v>899</v>
      </c>
      <c r="F81" s="32" t="s">
        <v>176</v>
      </c>
      <c r="G81" s="33">
        <v>127.5</v>
      </c>
      <c r="H81" s="34">
        <v>0</v>
      </c>
      <c r="I81" s="35">
        <f>ROUND(G81*H81,P4)</f>
        <v>0</v>
      </c>
      <c r="J81" s="29"/>
      <c r="O81" s="36">
        <f>I81*0.21</f>
        <v>0</v>
      </c>
      <c r="P81">
        <v>3</v>
      </c>
    </row>
    <row r="82">
      <c r="A82" s="29" t="s">
        <v>34</v>
      </c>
      <c r="B82" s="37"/>
      <c r="C82" s="38"/>
      <c r="D82" s="38"/>
      <c r="E82" s="31" t="s">
        <v>899</v>
      </c>
      <c r="F82" s="38"/>
      <c r="G82" s="38"/>
      <c r="H82" s="38"/>
      <c r="I82" s="38"/>
      <c r="J82" s="39"/>
    </row>
    <row r="83" ht="30">
      <c r="A83" s="29" t="s">
        <v>102</v>
      </c>
      <c r="B83" s="37"/>
      <c r="C83" s="38"/>
      <c r="D83" s="38"/>
      <c r="E83" s="45" t="s">
        <v>860</v>
      </c>
      <c r="F83" s="38"/>
      <c r="G83" s="38"/>
      <c r="H83" s="38"/>
      <c r="I83" s="38"/>
      <c r="J83" s="39"/>
    </row>
    <row r="84">
      <c r="A84" s="29" t="s">
        <v>36</v>
      </c>
      <c r="B84" s="37"/>
      <c r="C84" s="38"/>
      <c r="D84" s="38"/>
      <c r="E84" s="43" t="s">
        <v>31</v>
      </c>
      <c r="F84" s="38"/>
      <c r="G84" s="38"/>
      <c r="H84" s="38"/>
      <c r="I84" s="38"/>
      <c r="J84" s="39"/>
    </row>
    <row r="85">
      <c r="A85" s="29" t="s">
        <v>29</v>
      </c>
      <c r="B85" s="29">
        <v>22</v>
      </c>
      <c r="C85" s="30" t="s">
        <v>900</v>
      </c>
      <c r="D85" s="29" t="s">
        <v>31</v>
      </c>
      <c r="E85" s="31" t="s">
        <v>901</v>
      </c>
      <c r="F85" s="32" t="s">
        <v>721</v>
      </c>
      <c r="G85" s="33">
        <v>16</v>
      </c>
      <c r="H85" s="34">
        <v>0</v>
      </c>
      <c r="I85" s="35">
        <f>ROUND(G85*H85,P4)</f>
        <v>0</v>
      </c>
      <c r="J85" s="29"/>
      <c r="O85" s="36">
        <f>I85*0.21</f>
        <v>0</v>
      </c>
      <c r="P85">
        <v>3</v>
      </c>
    </row>
    <row r="86">
      <c r="A86" s="29" t="s">
        <v>34</v>
      </c>
      <c r="B86" s="37"/>
      <c r="C86" s="38"/>
      <c r="D86" s="38"/>
      <c r="E86" s="31" t="s">
        <v>901</v>
      </c>
      <c r="F86" s="38"/>
      <c r="G86" s="38"/>
      <c r="H86" s="38"/>
      <c r="I86" s="38"/>
      <c r="J86" s="39"/>
    </row>
    <row r="87" ht="30">
      <c r="A87" s="29" t="s">
        <v>102</v>
      </c>
      <c r="B87" s="37"/>
      <c r="C87" s="38"/>
      <c r="D87" s="38"/>
      <c r="E87" s="45" t="s">
        <v>902</v>
      </c>
      <c r="F87" s="38"/>
      <c r="G87" s="38"/>
      <c r="H87" s="38"/>
      <c r="I87" s="38"/>
      <c r="J87" s="39"/>
    </row>
    <row r="88">
      <c r="A88" s="29" t="s">
        <v>36</v>
      </c>
      <c r="B88" s="40"/>
      <c r="C88" s="41"/>
      <c r="D88" s="41"/>
      <c r="E88" s="44" t="s">
        <v>31</v>
      </c>
      <c r="F88" s="41"/>
      <c r="G88" s="41"/>
      <c r="H88" s="41"/>
      <c r="I88" s="41"/>
      <c r="J88" s="42"/>
    </row>
  </sheetData>
  <sheetProtection sheet="1" objects="1" scenarios="1" spinCount="100000" saltValue="xtkW6kTBDPQgXBqf7NTiqSNehgf24QwdA83UMMrCC25LOJzy3LPFxtioTuTh/zSaw5WBmLN/kPfjWDuHY9hsow==" hashValue="n29USuazi5KL4a2ztTlO2zkt95e4kOJ5GRJFQP53u1pWHRnLQKZkYf5CXuAjwuCoW2Oi3YDj/lnK17UP4RIW7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903</v>
      </c>
      <c r="I3" s="16">
        <f>SUMIFS(I8:I121,A8:A121,"SD")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903</v>
      </c>
      <c r="D4" s="13"/>
      <c r="E4" s="14" t="s">
        <v>904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111</v>
      </c>
      <c r="D8" s="26"/>
      <c r="E8" s="23" t="s">
        <v>112</v>
      </c>
      <c r="F8" s="26"/>
      <c r="G8" s="26"/>
      <c r="H8" s="26"/>
      <c r="I8" s="27">
        <f>SUMIFS(I9:I38,A9:A38,"P")</f>
        <v>0</v>
      </c>
      <c r="J8" s="28"/>
    </row>
    <row r="9" ht="30">
      <c r="A9" s="29" t="s">
        <v>29</v>
      </c>
      <c r="B9" s="29">
        <v>1</v>
      </c>
      <c r="C9" s="30" t="s">
        <v>905</v>
      </c>
      <c r="D9" s="29" t="s">
        <v>31</v>
      </c>
      <c r="E9" s="31" t="s">
        <v>906</v>
      </c>
      <c r="F9" s="32" t="s">
        <v>140</v>
      </c>
      <c r="G9" s="33">
        <v>53.095999999999997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907</v>
      </c>
      <c r="F10" s="38"/>
      <c r="G10" s="38"/>
      <c r="H10" s="38"/>
      <c r="I10" s="38"/>
      <c r="J10" s="39"/>
    </row>
    <row r="11">
      <c r="A11" s="29" t="s">
        <v>36</v>
      </c>
      <c r="B11" s="37"/>
      <c r="C11" s="38"/>
      <c r="D11" s="38"/>
      <c r="E11" s="43" t="s">
        <v>31</v>
      </c>
      <c r="F11" s="38"/>
      <c r="G11" s="38"/>
      <c r="H11" s="38"/>
      <c r="I11" s="38"/>
      <c r="J11" s="39"/>
    </row>
    <row r="12" ht="45">
      <c r="A12" s="29" t="s">
        <v>29</v>
      </c>
      <c r="B12" s="29">
        <v>2</v>
      </c>
      <c r="C12" s="30" t="s">
        <v>908</v>
      </c>
      <c r="D12" s="29" t="s">
        <v>31</v>
      </c>
      <c r="E12" s="31" t="s">
        <v>909</v>
      </c>
      <c r="F12" s="32" t="s">
        <v>140</v>
      </c>
      <c r="G12" s="33">
        <v>22.754999999999999</v>
      </c>
      <c r="H12" s="34">
        <v>0</v>
      </c>
      <c r="I12" s="35">
        <f>ROUND(G12*H12,P4)</f>
        <v>0</v>
      </c>
      <c r="J12" s="29"/>
      <c r="O12" s="36">
        <f>I12*0.21</f>
        <v>0</v>
      </c>
      <c r="P12">
        <v>3</v>
      </c>
    </row>
    <row r="13">
      <c r="A13" s="29" t="s">
        <v>34</v>
      </c>
      <c r="B13" s="37"/>
      <c r="C13" s="38"/>
      <c r="D13" s="38"/>
      <c r="E13" s="31" t="s">
        <v>910</v>
      </c>
      <c r="F13" s="38"/>
      <c r="G13" s="38"/>
      <c r="H13" s="38"/>
      <c r="I13" s="38"/>
      <c r="J13" s="39"/>
    </row>
    <row r="14">
      <c r="A14" s="29" t="s">
        <v>36</v>
      </c>
      <c r="B14" s="37"/>
      <c r="C14" s="38"/>
      <c r="D14" s="38"/>
      <c r="E14" s="43" t="s">
        <v>31</v>
      </c>
      <c r="F14" s="38"/>
      <c r="G14" s="38"/>
      <c r="H14" s="38"/>
      <c r="I14" s="38"/>
      <c r="J14" s="39"/>
    </row>
    <row r="15" ht="30">
      <c r="A15" s="29" t="s">
        <v>29</v>
      </c>
      <c r="B15" s="29">
        <v>3</v>
      </c>
      <c r="C15" s="30" t="s">
        <v>911</v>
      </c>
      <c r="D15" s="29" t="s">
        <v>31</v>
      </c>
      <c r="E15" s="31" t="s">
        <v>912</v>
      </c>
      <c r="F15" s="32" t="s">
        <v>140</v>
      </c>
      <c r="G15" s="33">
        <v>50.200000000000003</v>
      </c>
      <c r="H15" s="34">
        <v>0</v>
      </c>
      <c r="I15" s="35">
        <f>ROUND(G15*H15,P4)</f>
        <v>0</v>
      </c>
      <c r="J15" s="29"/>
      <c r="O15" s="36">
        <f>I15*0.21</f>
        <v>0</v>
      </c>
      <c r="P15">
        <v>3</v>
      </c>
    </row>
    <row r="16">
      <c r="A16" s="29" t="s">
        <v>34</v>
      </c>
      <c r="B16" s="37"/>
      <c r="C16" s="38"/>
      <c r="D16" s="38"/>
      <c r="E16" s="43" t="s">
        <v>31</v>
      </c>
      <c r="F16" s="38"/>
      <c r="G16" s="38"/>
      <c r="H16" s="38"/>
      <c r="I16" s="38"/>
      <c r="J16" s="39"/>
    </row>
    <row r="17">
      <c r="A17" s="29" t="s">
        <v>36</v>
      </c>
      <c r="B17" s="37"/>
      <c r="C17" s="38"/>
      <c r="D17" s="38"/>
      <c r="E17" s="43" t="s">
        <v>31</v>
      </c>
      <c r="F17" s="38"/>
      <c r="G17" s="38"/>
      <c r="H17" s="38"/>
      <c r="I17" s="38"/>
      <c r="J17" s="39"/>
    </row>
    <row r="18" ht="30">
      <c r="A18" s="29" t="s">
        <v>29</v>
      </c>
      <c r="B18" s="29">
        <v>4</v>
      </c>
      <c r="C18" s="30" t="s">
        <v>913</v>
      </c>
      <c r="D18" s="29" t="s">
        <v>31</v>
      </c>
      <c r="E18" s="31" t="s">
        <v>914</v>
      </c>
      <c r="F18" s="32" t="s">
        <v>140</v>
      </c>
      <c r="G18" s="33">
        <v>301.19999999999999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31" t="s">
        <v>915</v>
      </c>
      <c r="F19" s="38"/>
      <c r="G19" s="38"/>
      <c r="H19" s="38"/>
      <c r="I19" s="38"/>
      <c r="J19" s="39"/>
    </row>
    <row r="20">
      <c r="A20" s="29" t="s">
        <v>36</v>
      </c>
      <c r="B20" s="37"/>
      <c r="C20" s="38"/>
      <c r="D20" s="38"/>
      <c r="E20" s="43" t="s">
        <v>31</v>
      </c>
      <c r="F20" s="38"/>
      <c r="G20" s="38"/>
      <c r="H20" s="38"/>
      <c r="I20" s="38"/>
      <c r="J20" s="39"/>
    </row>
    <row r="21" ht="30">
      <c r="A21" s="29" t="s">
        <v>29</v>
      </c>
      <c r="B21" s="29">
        <v>5</v>
      </c>
      <c r="C21" s="30" t="s">
        <v>916</v>
      </c>
      <c r="D21" s="29" t="s">
        <v>31</v>
      </c>
      <c r="E21" s="31" t="s">
        <v>917</v>
      </c>
      <c r="F21" s="32" t="s">
        <v>100</v>
      </c>
      <c r="G21" s="33">
        <v>87.200000000000003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>
      <c r="A22" s="29" t="s">
        <v>34</v>
      </c>
      <c r="B22" s="37"/>
      <c r="C22" s="38"/>
      <c r="D22" s="38"/>
      <c r="E22" s="43" t="s">
        <v>31</v>
      </c>
      <c r="F22" s="38"/>
      <c r="G22" s="38"/>
      <c r="H22" s="38"/>
      <c r="I22" s="38"/>
      <c r="J22" s="39"/>
    </row>
    <row r="23">
      <c r="A23" s="29" t="s">
        <v>36</v>
      </c>
      <c r="B23" s="37"/>
      <c r="C23" s="38"/>
      <c r="D23" s="38"/>
      <c r="E23" s="43" t="s">
        <v>31</v>
      </c>
      <c r="F23" s="38"/>
      <c r="G23" s="38"/>
      <c r="H23" s="38"/>
      <c r="I23" s="38"/>
      <c r="J23" s="39"/>
    </row>
    <row r="24" ht="30">
      <c r="A24" s="29" t="s">
        <v>29</v>
      </c>
      <c r="B24" s="29">
        <v>6</v>
      </c>
      <c r="C24" s="30" t="s">
        <v>918</v>
      </c>
      <c r="D24" s="29" t="s">
        <v>31</v>
      </c>
      <c r="E24" s="31" t="s">
        <v>919</v>
      </c>
      <c r="F24" s="32" t="s">
        <v>100</v>
      </c>
      <c r="G24" s="33">
        <v>0.20000000000000001</v>
      </c>
      <c r="H24" s="34">
        <v>0</v>
      </c>
      <c r="I24" s="35">
        <f>ROUND(G24*H24,P4)</f>
        <v>0</v>
      </c>
      <c r="J24" s="29"/>
      <c r="O24" s="36">
        <f>I24*0.21</f>
        <v>0</v>
      </c>
      <c r="P24">
        <v>3</v>
      </c>
    </row>
    <row r="25">
      <c r="A25" s="29" t="s">
        <v>34</v>
      </c>
      <c r="B25" s="37"/>
      <c r="C25" s="38"/>
      <c r="D25" s="38"/>
      <c r="E25" s="43" t="s">
        <v>31</v>
      </c>
      <c r="F25" s="38"/>
      <c r="G25" s="38"/>
      <c r="H25" s="38"/>
      <c r="I25" s="38"/>
      <c r="J25" s="39"/>
    </row>
    <row r="26">
      <c r="A26" s="29" t="s">
        <v>36</v>
      </c>
      <c r="B26" s="37"/>
      <c r="C26" s="38"/>
      <c r="D26" s="38"/>
      <c r="E26" s="43" t="s">
        <v>31</v>
      </c>
      <c r="F26" s="38"/>
      <c r="G26" s="38"/>
      <c r="H26" s="38"/>
      <c r="I26" s="38"/>
      <c r="J26" s="39"/>
    </row>
    <row r="27">
      <c r="A27" s="29" t="s">
        <v>29</v>
      </c>
      <c r="B27" s="29">
        <v>7</v>
      </c>
      <c r="C27" s="30" t="s">
        <v>920</v>
      </c>
      <c r="D27" s="29" t="s">
        <v>31</v>
      </c>
      <c r="E27" s="31" t="s">
        <v>921</v>
      </c>
      <c r="F27" s="32" t="s">
        <v>140</v>
      </c>
      <c r="G27" s="33">
        <v>47.691000000000003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>
      <c r="A28" s="29" t="s">
        <v>34</v>
      </c>
      <c r="B28" s="37"/>
      <c r="C28" s="38"/>
      <c r="D28" s="38"/>
      <c r="E28" s="31" t="s">
        <v>922</v>
      </c>
      <c r="F28" s="38"/>
      <c r="G28" s="38"/>
      <c r="H28" s="38"/>
      <c r="I28" s="38"/>
      <c r="J28" s="39"/>
    </row>
    <row r="29">
      <c r="A29" s="29" t="s">
        <v>36</v>
      </c>
      <c r="B29" s="37"/>
      <c r="C29" s="38"/>
      <c r="D29" s="38"/>
      <c r="E29" s="43" t="s">
        <v>31</v>
      </c>
      <c r="F29" s="38"/>
      <c r="G29" s="38"/>
      <c r="H29" s="38"/>
      <c r="I29" s="38"/>
      <c r="J29" s="39"/>
    </row>
    <row r="30">
      <c r="A30" s="29" t="s">
        <v>29</v>
      </c>
      <c r="B30" s="29">
        <v>8</v>
      </c>
      <c r="C30" s="30" t="s">
        <v>923</v>
      </c>
      <c r="D30" s="29" t="s">
        <v>31</v>
      </c>
      <c r="E30" s="31" t="s">
        <v>924</v>
      </c>
      <c r="F30" s="32" t="s">
        <v>140</v>
      </c>
      <c r="G30" s="33">
        <v>28.16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31" t="s">
        <v>925</v>
      </c>
      <c r="F31" s="38"/>
      <c r="G31" s="38"/>
      <c r="H31" s="38"/>
      <c r="I31" s="38"/>
      <c r="J31" s="39"/>
    </row>
    <row r="32">
      <c r="A32" s="29" t="s">
        <v>36</v>
      </c>
      <c r="B32" s="37"/>
      <c r="C32" s="38"/>
      <c r="D32" s="38"/>
      <c r="E32" s="43" t="s">
        <v>31</v>
      </c>
      <c r="F32" s="38"/>
      <c r="G32" s="38"/>
      <c r="H32" s="38"/>
      <c r="I32" s="38"/>
      <c r="J32" s="39"/>
    </row>
    <row r="33">
      <c r="A33" s="29" t="s">
        <v>29</v>
      </c>
      <c r="B33" s="29">
        <v>14</v>
      </c>
      <c r="C33" s="30" t="s">
        <v>926</v>
      </c>
      <c r="D33" s="29" t="s">
        <v>31</v>
      </c>
      <c r="E33" s="31" t="s">
        <v>927</v>
      </c>
      <c r="F33" s="32" t="s">
        <v>100</v>
      </c>
      <c r="G33" s="33">
        <v>56.32</v>
      </c>
      <c r="H33" s="34">
        <v>0</v>
      </c>
      <c r="I33" s="35">
        <f>ROUND(G33*H33,P4)</f>
        <v>0</v>
      </c>
      <c r="J33" s="29"/>
      <c r="O33" s="36">
        <f>I33*0.21</f>
        <v>0</v>
      </c>
      <c r="P33">
        <v>3</v>
      </c>
    </row>
    <row r="34">
      <c r="A34" s="29" t="s">
        <v>34</v>
      </c>
      <c r="B34" s="37"/>
      <c r="C34" s="38"/>
      <c r="D34" s="38"/>
      <c r="E34" s="31" t="s">
        <v>928</v>
      </c>
      <c r="F34" s="38"/>
      <c r="G34" s="38"/>
      <c r="H34" s="38"/>
      <c r="I34" s="38"/>
      <c r="J34" s="39"/>
    </row>
    <row r="35">
      <c r="A35" s="29" t="s">
        <v>36</v>
      </c>
      <c r="B35" s="37"/>
      <c r="C35" s="38"/>
      <c r="D35" s="38"/>
      <c r="E35" s="43" t="s">
        <v>31</v>
      </c>
      <c r="F35" s="38"/>
      <c r="G35" s="38"/>
      <c r="H35" s="38"/>
      <c r="I35" s="38"/>
      <c r="J35" s="39"/>
    </row>
    <row r="36">
      <c r="A36" s="29" t="s">
        <v>29</v>
      </c>
      <c r="B36" s="29">
        <v>15</v>
      </c>
      <c r="C36" s="30" t="s">
        <v>929</v>
      </c>
      <c r="D36" s="29" t="s">
        <v>31</v>
      </c>
      <c r="E36" s="31" t="s">
        <v>930</v>
      </c>
      <c r="F36" s="32" t="s">
        <v>100</v>
      </c>
      <c r="G36" s="33">
        <v>30.873999999999999</v>
      </c>
      <c r="H36" s="34">
        <v>0</v>
      </c>
      <c r="I36" s="35">
        <f>ROUND(G36*H36,P4)</f>
        <v>0</v>
      </c>
      <c r="J36" s="29"/>
      <c r="O36" s="36">
        <f>I36*0.21</f>
        <v>0</v>
      </c>
      <c r="P36">
        <v>3</v>
      </c>
    </row>
    <row r="37">
      <c r="A37" s="29" t="s">
        <v>34</v>
      </c>
      <c r="B37" s="37"/>
      <c r="C37" s="38"/>
      <c r="D37" s="38"/>
      <c r="E37" s="31" t="s">
        <v>931</v>
      </c>
      <c r="F37" s="38"/>
      <c r="G37" s="38"/>
      <c r="H37" s="38"/>
      <c r="I37" s="38"/>
      <c r="J37" s="39"/>
    </row>
    <row r="38">
      <c r="A38" s="29" t="s">
        <v>36</v>
      </c>
      <c r="B38" s="37"/>
      <c r="C38" s="38"/>
      <c r="D38" s="38"/>
      <c r="E38" s="43" t="s">
        <v>31</v>
      </c>
      <c r="F38" s="38"/>
      <c r="G38" s="38"/>
      <c r="H38" s="38"/>
      <c r="I38" s="38"/>
      <c r="J38" s="39"/>
    </row>
    <row r="39">
      <c r="A39" s="23" t="s">
        <v>26</v>
      </c>
      <c r="B39" s="24"/>
      <c r="C39" s="25" t="s">
        <v>932</v>
      </c>
      <c r="D39" s="26"/>
      <c r="E39" s="23" t="s">
        <v>933</v>
      </c>
      <c r="F39" s="26"/>
      <c r="G39" s="26"/>
      <c r="H39" s="26"/>
      <c r="I39" s="27">
        <f>SUMIFS(I40:I45,A40:A45,"P")</f>
        <v>0</v>
      </c>
      <c r="J39" s="28"/>
    </row>
    <row r="40" ht="30">
      <c r="A40" s="29" t="s">
        <v>29</v>
      </c>
      <c r="B40" s="29">
        <v>16</v>
      </c>
      <c r="C40" s="30" t="s">
        <v>934</v>
      </c>
      <c r="D40" s="29" t="s">
        <v>31</v>
      </c>
      <c r="E40" s="31" t="s">
        <v>935</v>
      </c>
      <c r="F40" s="32" t="s">
        <v>176</v>
      </c>
      <c r="G40" s="33">
        <v>96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>
      <c r="A41" s="29" t="s">
        <v>34</v>
      </c>
      <c r="B41" s="37"/>
      <c r="C41" s="38"/>
      <c r="D41" s="38"/>
      <c r="E41" s="31" t="s">
        <v>936</v>
      </c>
      <c r="F41" s="38"/>
      <c r="G41" s="38"/>
      <c r="H41" s="38"/>
      <c r="I41" s="38"/>
      <c r="J41" s="39"/>
    </row>
    <row r="42">
      <c r="A42" s="29" t="s">
        <v>36</v>
      </c>
      <c r="B42" s="37"/>
      <c r="C42" s="38"/>
      <c r="D42" s="38"/>
      <c r="E42" s="43" t="s">
        <v>31</v>
      </c>
      <c r="F42" s="38"/>
      <c r="G42" s="38"/>
      <c r="H42" s="38"/>
      <c r="I42" s="38"/>
      <c r="J42" s="39"/>
    </row>
    <row r="43" ht="30">
      <c r="A43" s="29" t="s">
        <v>29</v>
      </c>
      <c r="B43" s="29">
        <v>18</v>
      </c>
      <c r="C43" s="30" t="s">
        <v>937</v>
      </c>
      <c r="D43" s="29" t="s">
        <v>31</v>
      </c>
      <c r="E43" s="31" t="s">
        <v>938</v>
      </c>
      <c r="F43" s="32" t="s">
        <v>176</v>
      </c>
      <c r="G43" s="33">
        <v>105.59999999999999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>
      <c r="A44" s="29" t="s">
        <v>34</v>
      </c>
      <c r="B44" s="37"/>
      <c r="C44" s="38"/>
      <c r="D44" s="38"/>
      <c r="E44" s="31" t="s">
        <v>939</v>
      </c>
      <c r="F44" s="38"/>
      <c r="G44" s="38"/>
      <c r="H44" s="38"/>
      <c r="I44" s="38"/>
      <c r="J44" s="39"/>
    </row>
    <row r="45">
      <c r="A45" s="29" t="s">
        <v>36</v>
      </c>
      <c r="B45" s="37"/>
      <c r="C45" s="38"/>
      <c r="D45" s="38"/>
      <c r="E45" s="43" t="s">
        <v>31</v>
      </c>
      <c r="F45" s="38"/>
      <c r="G45" s="38"/>
      <c r="H45" s="38"/>
      <c r="I45" s="38"/>
      <c r="J45" s="39"/>
    </row>
    <row r="46">
      <c r="A46" s="23" t="s">
        <v>26</v>
      </c>
      <c r="B46" s="24"/>
      <c r="C46" s="25" t="s">
        <v>940</v>
      </c>
      <c r="D46" s="26"/>
      <c r="E46" s="23" t="s">
        <v>941</v>
      </c>
      <c r="F46" s="26"/>
      <c r="G46" s="26"/>
      <c r="H46" s="26"/>
      <c r="I46" s="27">
        <f>SUMIFS(I47:I109,A47:A109,"P")</f>
        <v>0</v>
      </c>
      <c r="J46" s="28"/>
    </row>
    <row r="47">
      <c r="A47" s="29" t="s">
        <v>29</v>
      </c>
      <c r="B47" s="29">
        <v>9</v>
      </c>
      <c r="C47" s="30" t="s">
        <v>942</v>
      </c>
      <c r="D47" s="29" t="s">
        <v>31</v>
      </c>
      <c r="E47" s="31" t="s">
        <v>943</v>
      </c>
      <c r="F47" s="32" t="s">
        <v>126</v>
      </c>
      <c r="G47" s="33">
        <v>12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>
      <c r="A48" s="29" t="s">
        <v>34</v>
      </c>
      <c r="B48" s="37"/>
      <c r="C48" s="38"/>
      <c r="D48" s="38"/>
      <c r="E48" s="43" t="s">
        <v>31</v>
      </c>
      <c r="F48" s="38"/>
      <c r="G48" s="38"/>
      <c r="H48" s="38"/>
      <c r="I48" s="38"/>
      <c r="J48" s="39"/>
    </row>
    <row r="49">
      <c r="A49" s="29" t="s">
        <v>36</v>
      </c>
      <c r="B49" s="37"/>
      <c r="C49" s="38"/>
      <c r="D49" s="38"/>
      <c r="E49" s="43" t="s">
        <v>31</v>
      </c>
      <c r="F49" s="38"/>
      <c r="G49" s="38"/>
      <c r="H49" s="38"/>
      <c r="I49" s="38"/>
      <c r="J49" s="39"/>
    </row>
    <row r="50">
      <c r="A50" s="29" t="s">
        <v>29</v>
      </c>
      <c r="B50" s="29">
        <v>10</v>
      </c>
      <c r="C50" s="30" t="s">
        <v>944</v>
      </c>
      <c r="D50" s="29" t="s">
        <v>31</v>
      </c>
      <c r="E50" s="31" t="s">
        <v>945</v>
      </c>
      <c r="F50" s="32" t="s">
        <v>126</v>
      </c>
      <c r="G50" s="33">
        <v>6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34</v>
      </c>
      <c r="B51" s="37"/>
      <c r="C51" s="38"/>
      <c r="D51" s="38"/>
      <c r="E51" s="43" t="s">
        <v>31</v>
      </c>
      <c r="F51" s="38"/>
      <c r="G51" s="38"/>
      <c r="H51" s="38"/>
      <c r="I51" s="38"/>
      <c r="J51" s="39"/>
    </row>
    <row r="52">
      <c r="A52" s="29" t="s">
        <v>36</v>
      </c>
      <c r="B52" s="37"/>
      <c r="C52" s="38"/>
      <c r="D52" s="38"/>
      <c r="E52" s="43" t="s">
        <v>31</v>
      </c>
      <c r="F52" s="38"/>
      <c r="G52" s="38"/>
      <c r="H52" s="38"/>
      <c r="I52" s="38"/>
      <c r="J52" s="39"/>
    </row>
    <row r="53">
      <c r="A53" s="29" t="s">
        <v>29</v>
      </c>
      <c r="B53" s="29">
        <v>11</v>
      </c>
      <c r="C53" s="30" t="s">
        <v>946</v>
      </c>
      <c r="D53" s="29" t="s">
        <v>31</v>
      </c>
      <c r="E53" s="31" t="s">
        <v>947</v>
      </c>
      <c r="F53" s="32" t="s">
        <v>126</v>
      </c>
      <c r="G53" s="33">
        <v>2</v>
      </c>
      <c r="H53" s="34">
        <v>0</v>
      </c>
      <c r="I53" s="35">
        <f>ROUND(G53*H53,P4)</f>
        <v>0</v>
      </c>
      <c r="J53" s="29"/>
      <c r="O53" s="36">
        <f>I53*0.21</f>
        <v>0</v>
      </c>
      <c r="P53">
        <v>3</v>
      </c>
    </row>
    <row r="54">
      <c r="A54" s="29" t="s">
        <v>34</v>
      </c>
      <c r="B54" s="37"/>
      <c r="C54" s="38"/>
      <c r="D54" s="38"/>
      <c r="E54" s="43" t="s">
        <v>31</v>
      </c>
      <c r="F54" s="38"/>
      <c r="G54" s="38"/>
      <c r="H54" s="38"/>
      <c r="I54" s="38"/>
      <c r="J54" s="39"/>
    </row>
    <row r="55">
      <c r="A55" s="29" t="s">
        <v>36</v>
      </c>
      <c r="B55" s="37"/>
      <c r="C55" s="38"/>
      <c r="D55" s="38"/>
      <c r="E55" s="43" t="s">
        <v>31</v>
      </c>
      <c r="F55" s="38"/>
      <c r="G55" s="38"/>
      <c r="H55" s="38"/>
      <c r="I55" s="38"/>
      <c r="J55" s="39"/>
    </row>
    <row r="56">
      <c r="A56" s="29" t="s">
        <v>29</v>
      </c>
      <c r="B56" s="29">
        <v>12</v>
      </c>
      <c r="C56" s="30" t="s">
        <v>948</v>
      </c>
      <c r="D56" s="29" t="s">
        <v>31</v>
      </c>
      <c r="E56" s="31" t="s">
        <v>949</v>
      </c>
      <c r="F56" s="32" t="s">
        <v>126</v>
      </c>
      <c r="G56" s="33">
        <v>12</v>
      </c>
      <c r="H56" s="34">
        <v>0</v>
      </c>
      <c r="I56" s="35">
        <f>ROUND(G56*H56,P4)</f>
        <v>0</v>
      </c>
      <c r="J56" s="29"/>
      <c r="O56" s="36">
        <f>I56*0.21</f>
        <v>0</v>
      </c>
      <c r="P56">
        <v>3</v>
      </c>
    </row>
    <row r="57">
      <c r="A57" s="29" t="s">
        <v>34</v>
      </c>
      <c r="B57" s="37"/>
      <c r="C57" s="38"/>
      <c r="D57" s="38"/>
      <c r="E57" s="43" t="s">
        <v>31</v>
      </c>
      <c r="F57" s="38"/>
      <c r="G57" s="38"/>
      <c r="H57" s="38"/>
      <c r="I57" s="38"/>
      <c r="J57" s="39"/>
    </row>
    <row r="58">
      <c r="A58" s="29" t="s">
        <v>36</v>
      </c>
      <c r="B58" s="37"/>
      <c r="C58" s="38"/>
      <c r="D58" s="38"/>
      <c r="E58" s="43" t="s">
        <v>31</v>
      </c>
      <c r="F58" s="38"/>
      <c r="G58" s="38"/>
      <c r="H58" s="38"/>
      <c r="I58" s="38"/>
      <c r="J58" s="39"/>
    </row>
    <row r="59">
      <c r="A59" s="29" t="s">
        <v>29</v>
      </c>
      <c r="B59" s="29">
        <v>17</v>
      </c>
      <c r="C59" s="30" t="s">
        <v>950</v>
      </c>
      <c r="D59" s="29" t="s">
        <v>31</v>
      </c>
      <c r="E59" s="31" t="s">
        <v>951</v>
      </c>
      <c r="F59" s="32" t="s">
        <v>126</v>
      </c>
      <c r="G59" s="33">
        <v>16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>
      <c r="A60" s="29" t="s">
        <v>34</v>
      </c>
      <c r="B60" s="37"/>
      <c r="C60" s="38"/>
      <c r="D60" s="38"/>
      <c r="E60" s="43" t="s">
        <v>31</v>
      </c>
      <c r="F60" s="38"/>
      <c r="G60" s="38"/>
      <c r="H60" s="38"/>
      <c r="I60" s="38"/>
      <c r="J60" s="39"/>
    </row>
    <row r="61">
      <c r="A61" s="29" t="s">
        <v>36</v>
      </c>
      <c r="B61" s="37"/>
      <c r="C61" s="38"/>
      <c r="D61" s="38"/>
      <c r="E61" s="43" t="s">
        <v>31</v>
      </c>
      <c r="F61" s="38"/>
      <c r="G61" s="38"/>
      <c r="H61" s="38"/>
      <c r="I61" s="38"/>
      <c r="J61" s="39"/>
    </row>
    <row r="62">
      <c r="A62" s="29" t="s">
        <v>29</v>
      </c>
      <c r="B62" s="29">
        <v>19</v>
      </c>
      <c r="C62" s="30" t="s">
        <v>952</v>
      </c>
      <c r="D62" s="29" t="s">
        <v>31</v>
      </c>
      <c r="E62" s="31" t="s">
        <v>953</v>
      </c>
      <c r="F62" s="32" t="s">
        <v>954</v>
      </c>
      <c r="G62" s="33">
        <v>8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>
      <c r="A63" s="29" t="s">
        <v>34</v>
      </c>
      <c r="B63" s="37"/>
      <c r="C63" s="38"/>
      <c r="D63" s="38"/>
      <c r="E63" s="43" t="s">
        <v>31</v>
      </c>
      <c r="F63" s="38"/>
      <c r="G63" s="38"/>
      <c r="H63" s="38"/>
      <c r="I63" s="38"/>
      <c r="J63" s="39"/>
    </row>
    <row r="64">
      <c r="A64" s="29" t="s">
        <v>36</v>
      </c>
      <c r="B64" s="37"/>
      <c r="C64" s="38"/>
      <c r="D64" s="38"/>
      <c r="E64" s="43" t="s">
        <v>31</v>
      </c>
      <c r="F64" s="38"/>
      <c r="G64" s="38"/>
      <c r="H64" s="38"/>
      <c r="I64" s="38"/>
      <c r="J64" s="39"/>
    </row>
    <row r="65">
      <c r="A65" s="29" t="s">
        <v>29</v>
      </c>
      <c r="B65" s="29">
        <v>20</v>
      </c>
      <c r="C65" s="30" t="s">
        <v>955</v>
      </c>
      <c r="D65" s="29" t="s">
        <v>31</v>
      </c>
      <c r="E65" s="31" t="s">
        <v>956</v>
      </c>
      <c r="F65" s="32" t="s">
        <v>176</v>
      </c>
      <c r="G65" s="33">
        <v>73.599999999999994</v>
      </c>
      <c r="H65" s="34">
        <v>0</v>
      </c>
      <c r="I65" s="35">
        <f>ROUND(G65*H65,P4)</f>
        <v>0</v>
      </c>
      <c r="J65" s="29"/>
      <c r="O65" s="36">
        <f>I65*0.21</f>
        <v>0</v>
      </c>
      <c r="P65">
        <v>3</v>
      </c>
    </row>
    <row r="66">
      <c r="A66" s="29" t="s">
        <v>34</v>
      </c>
      <c r="B66" s="37"/>
      <c r="C66" s="38"/>
      <c r="D66" s="38"/>
      <c r="E66" s="31" t="s">
        <v>957</v>
      </c>
      <c r="F66" s="38"/>
      <c r="G66" s="38"/>
      <c r="H66" s="38"/>
      <c r="I66" s="38"/>
      <c r="J66" s="39"/>
    </row>
    <row r="67">
      <c r="A67" s="29" t="s">
        <v>36</v>
      </c>
      <c r="B67" s="37"/>
      <c r="C67" s="38"/>
      <c r="D67" s="38"/>
      <c r="E67" s="43" t="s">
        <v>31</v>
      </c>
      <c r="F67" s="38"/>
      <c r="G67" s="38"/>
      <c r="H67" s="38"/>
      <c r="I67" s="38"/>
      <c r="J67" s="39"/>
    </row>
    <row r="68" ht="30">
      <c r="A68" s="29" t="s">
        <v>29</v>
      </c>
      <c r="B68" s="29">
        <v>21</v>
      </c>
      <c r="C68" s="30" t="s">
        <v>958</v>
      </c>
      <c r="D68" s="29" t="s">
        <v>31</v>
      </c>
      <c r="E68" s="31" t="s">
        <v>959</v>
      </c>
      <c r="F68" s="32" t="s">
        <v>176</v>
      </c>
      <c r="G68" s="33">
        <v>88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>
      <c r="A69" s="29" t="s">
        <v>34</v>
      </c>
      <c r="B69" s="37"/>
      <c r="C69" s="38"/>
      <c r="D69" s="38"/>
      <c r="E69" s="31" t="s">
        <v>960</v>
      </c>
      <c r="F69" s="38"/>
      <c r="G69" s="38"/>
      <c r="H69" s="38"/>
      <c r="I69" s="38"/>
      <c r="J69" s="39"/>
    </row>
    <row r="70">
      <c r="A70" s="29" t="s">
        <v>36</v>
      </c>
      <c r="B70" s="37"/>
      <c r="C70" s="38"/>
      <c r="D70" s="38"/>
      <c r="E70" s="43" t="s">
        <v>31</v>
      </c>
      <c r="F70" s="38"/>
      <c r="G70" s="38"/>
      <c r="H70" s="38"/>
      <c r="I70" s="38"/>
      <c r="J70" s="39"/>
    </row>
    <row r="71" ht="30">
      <c r="A71" s="29" t="s">
        <v>29</v>
      </c>
      <c r="B71" s="29">
        <v>22</v>
      </c>
      <c r="C71" s="30" t="s">
        <v>961</v>
      </c>
      <c r="D71" s="29" t="s">
        <v>31</v>
      </c>
      <c r="E71" s="31" t="s">
        <v>962</v>
      </c>
      <c r="F71" s="32" t="s">
        <v>126</v>
      </c>
      <c r="G71" s="33">
        <v>48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>
      <c r="A72" s="29" t="s">
        <v>34</v>
      </c>
      <c r="B72" s="37"/>
      <c r="C72" s="38"/>
      <c r="D72" s="38"/>
      <c r="E72" s="43" t="s">
        <v>31</v>
      </c>
      <c r="F72" s="38"/>
      <c r="G72" s="38"/>
      <c r="H72" s="38"/>
      <c r="I72" s="38"/>
      <c r="J72" s="39"/>
    </row>
    <row r="73">
      <c r="A73" s="29" t="s">
        <v>36</v>
      </c>
      <c r="B73" s="37"/>
      <c r="C73" s="38"/>
      <c r="D73" s="38"/>
      <c r="E73" s="43" t="s">
        <v>31</v>
      </c>
      <c r="F73" s="38"/>
      <c r="G73" s="38"/>
      <c r="H73" s="38"/>
      <c r="I73" s="38"/>
      <c r="J73" s="39"/>
    </row>
    <row r="74">
      <c r="A74" s="29" t="s">
        <v>29</v>
      </c>
      <c r="B74" s="29">
        <v>23</v>
      </c>
      <c r="C74" s="30" t="s">
        <v>963</v>
      </c>
      <c r="D74" s="29" t="s">
        <v>31</v>
      </c>
      <c r="E74" s="31" t="s">
        <v>964</v>
      </c>
      <c r="F74" s="32" t="s">
        <v>126</v>
      </c>
      <c r="G74" s="33">
        <v>12</v>
      </c>
      <c r="H74" s="34">
        <v>0</v>
      </c>
      <c r="I74" s="35">
        <f>ROUND(G74*H74,P4)</f>
        <v>0</v>
      </c>
      <c r="J74" s="29"/>
      <c r="O74" s="36">
        <f>I74*0.21</f>
        <v>0</v>
      </c>
      <c r="P74">
        <v>3</v>
      </c>
    </row>
    <row r="75">
      <c r="A75" s="29" t="s">
        <v>34</v>
      </c>
      <c r="B75" s="37"/>
      <c r="C75" s="38"/>
      <c r="D75" s="38"/>
      <c r="E75" s="43" t="s">
        <v>31</v>
      </c>
      <c r="F75" s="38"/>
      <c r="G75" s="38"/>
      <c r="H75" s="38"/>
      <c r="I75" s="38"/>
      <c r="J75" s="39"/>
    </row>
    <row r="76">
      <c r="A76" s="29" t="s">
        <v>36</v>
      </c>
      <c r="B76" s="37"/>
      <c r="C76" s="38"/>
      <c r="D76" s="38"/>
      <c r="E76" s="43" t="s">
        <v>31</v>
      </c>
      <c r="F76" s="38"/>
      <c r="G76" s="38"/>
      <c r="H76" s="38"/>
      <c r="I76" s="38"/>
      <c r="J76" s="39"/>
    </row>
    <row r="77">
      <c r="A77" s="29" t="s">
        <v>29</v>
      </c>
      <c r="B77" s="29">
        <v>24</v>
      </c>
      <c r="C77" s="30" t="s">
        <v>965</v>
      </c>
      <c r="D77" s="29" t="s">
        <v>31</v>
      </c>
      <c r="E77" s="31" t="s">
        <v>966</v>
      </c>
      <c r="F77" s="32" t="s">
        <v>126</v>
      </c>
      <c r="G77" s="33">
        <v>8</v>
      </c>
      <c r="H77" s="34">
        <v>0</v>
      </c>
      <c r="I77" s="35">
        <f>ROUND(G77*H77,P4)</f>
        <v>0</v>
      </c>
      <c r="J77" s="29"/>
      <c r="O77" s="36">
        <f>I77*0.21</f>
        <v>0</v>
      </c>
      <c r="P77">
        <v>3</v>
      </c>
    </row>
    <row r="78">
      <c r="A78" s="29" t="s">
        <v>34</v>
      </c>
      <c r="B78" s="37"/>
      <c r="C78" s="38"/>
      <c r="D78" s="38"/>
      <c r="E78" s="43" t="s">
        <v>31</v>
      </c>
      <c r="F78" s="38"/>
      <c r="G78" s="38"/>
      <c r="H78" s="38"/>
      <c r="I78" s="38"/>
      <c r="J78" s="39"/>
    </row>
    <row r="79">
      <c r="A79" s="29" t="s">
        <v>36</v>
      </c>
      <c r="B79" s="37"/>
      <c r="C79" s="38"/>
      <c r="D79" s="38"/>
      <c r="E79" s="43" t="s">
        <v>31</v>
      </c>
      <c r="F79" s="38"/>
      <c r="G79" s="38"/>
      <c r="H79" s="38"/>
      <c r="I79" s="38"/>
      <c r="J79" s="39"/>
    </row>
    <row r="80">
      <c r="A80" s="29" t="s">
        <v>29</v>
      </c>
      <c r="B80" s="29">
        <v>25</v>
      </c>
      <c r="C80" s="30" t="s">
        <v>967</v>
      </c>
      <c r="D80" s="29" t="s">
        <v>31</v>
      </c>
      <c r="E80" s="31" t="s">
        <v>968</v>
      </c>
      <c r="F80" s="32" t="s">
        <v>126</v>
      </c>
      <c r="G80" s="33">
        <v>12</v>
      </c>
      <c r="H80" s="34">
        <v>0</v>
      </c>
      <c r="I80" s="35">
        <f>ROUND(G80*H80,P4)</f>
        <v>0</v>
      </c>
      <c r="J80" s="29"/>
      <c r="O80" s="36">
        <f>I80*0.21</f>
        <v>0</v>
      </c>
      <c r="P80">
        <v>3</v>
      </c>
    </row>
    <row r="81">
      <c r="A81" s="29" t="s">
        <v>34</v>
      </c>
      <c r="B81" s="37"/>
      <c r="C81" s="38"/>
      <c r="D81" s="38"/>
      <c r="E81" s="43" t="s">
        <v>31</v>
      </c>
      <c r="F81" s="38"/>
      <c r="G81" s="38"/>
      <c r="H81" s="38"/>
      <c r="I81" s="38"/>
      <c r="J81" s="39"/>
    </row>
    <row r="82">
      <c r="A82" s="29" t="s">
        <v>36</v>
      </c>
      <c r="B82" s="37"/>
      <c r="C82" s="38"/>
      <c r="D82" s="38"/>
      <c r="E82" s="43" t="s">
        <v>31</v>
      </c>
      <c r="F82" s="38"/>
      <c r="G82" s="38"/>
      <c r="H82" s="38"/>
      <c r="I82" s="38"/>
      <c r="J82" s="39"/>
    </row>
    <row r="83">
      <c r="A83" s="29" t="s">
        <v>29</v>
      </c>
      <c r="B83" s="29">
        <v>26</v>
      </c>
      <c r="C83" s="30" t="s">
        <v>969</v>
      </c>
      <c r="D83" s="29" t="s">
        <v>31</v>
      </c>
      <c r="E83" s="31" t="s">
        <v>970</v>
      </c>
      <c r="F83" s="32" t="s">
        <v>33</v>
      </c>
      <c r="G83" s="33">
        <v>8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>
      <c r="A84" s="29" t="s">
        <v>34</v>
      </c>
      <c r="B84" s="37"/>
      <c r="C84" s="38"/>
      <c r="D84" s="38"/>
      <c r="E84" s="43" t="s">
        <v>31</v>
      </c>
      <c r="F84" s="38"/>
      <c r="G84" s="38"/>
      <c r="H84" s="38"/>
      <c r="I84" s="38"/>
      <c r="J84" s="39"/>
    </row>
    <row r="85">
      <c r="A85" s="29" t="s">
        <v>36</v>
      </c>
      <c r="B85" s="37"/>
      <c r="C85" s="38"/>
      <c r="D85" s="38"/>
      <c r="E85" s="43" t="s">
        <v>31</v>
      </c>
      <c r="F85" s="38"/>
      <c r="G85" s="38"/>
      <c r="H85" s="38"/>
      <c r="I85" s="38"/>
      <c r="J85" s="39"/>
    </row>
    <row r="86">
      <c r="A86" s="29" t="s">
        <v>29</v>
      </c>
      <c r="B86" s="29">
        <v>27</v>
      </c>
      <c r="C86" s="30" t="s">
        <v>971</v>
      </c>
      <c r="D86" s="29" t="s">
        <v>31</v>
      </c>
      <c r="E86" s="31" t="s">
        <v>972</v>
      </c>
      <c r="F86" s="32" t="s">
        <v>176</v>
      </c>
      <c r="G86" s="33">
        <v>88</v>
      </c>
      <c r="H86" s="34">
        <v>0</v>
      </c>
      <c r="I86" s="35">
        <f>ROUND(G86*H86,P4)</f>
        <v>0</v>
      </c>
      <c r="J86" s="29"/>
      <c r="O86" s="36">
        <f>I86*0.21</f>
        <v>0</v>
      </c>
      <c r="P86">
        <v>3</v>
      </c>
    </row>
    <row r="87">
      <c r="A87" s="29" t="s">
        <v>34</v>
      </c>
      <c r="B87" s="37"/>
      <c r="C87" s="38"/>
      <c r="D87" s="38"/>
      <c r="E87" s="43" t="s">
        <v>31</v>
      </c>
      <c r="F87" s="38"/>
      <c r="G87" s="38"/>
      <c r="H87" s="38"/>
      <c r="I87" s="38"/>
      <c r="J87" s="39"/>
    </row>
    <row r="88">
      <c r="A88" s="29" t="s">
        <v>36</v>
      </c>
      <c r="B88" s="37"/>
      <c r="C88" s="38"/>
      <c r="D88" s="38"/>
      <c r="E88" s="43" t="s">
        <v>31</v>
      </c>
      <c r="F88" s="38"/>
      <c r="G88" s="38"/>
      <c r="H88" s="38"/>
      <c r="I88" s="38"/>
      <c r="J88" s="39"/>
    </row>
    <row r="89">
      <c r="A89" s="29" t="s">
        <v>29</v>
      </c>
      <c r="B89" s="29">
        <v>28</v>
      </c>
      <c r="C89" s="30" t="s">
        <v>973</v>
      </c>
      <c r="D89" s="29" t="s">
        <v>31</v>
      </c>
      <c r="E89" s="31" t="s">
        <v>974</v>
      </c>
      <c r="F89" s="32" t="s">
        <v>176</v>
      </c>
      <c r="G89" s="33">
        <v>6</v>
      </c>
      <c r="H89" s="34">
        <v>0</v>
      </c>
      <c r="I89" s="35">
        <f>ROUND(G89*H89,P4)</f>
        <v>0</v>
      </c>
      <c r="J89" s="29"/>
      <c r="O89" s="36">
        <f>I89*0.21</f>
        <v>0</v>
      </c>
      <c r="P89">
        <v>3</v>
      </c>
    </row>
    <row r="90">
      <c r="A90" s="29" t="s">
        <v>34</v>
      </c>
      <c r="B90" s="37"/>
      <c r="C90" s="38"/>
      <c r="D90" s="38"/>
      <c r="E90" s="43" t="s">
        <v>31</v>
      </c>
      <c r="F90" s="38"/>
      <c r="G90" s="38"/>
      <c r="H90" s="38"/>
      <c r="I90" s="38"/>
      <c r="J90" s="39"/>
    </row>
    <row r="91">
      <c r="A91" s="29" t="s">
        <v>36</v>
      </c>
      <c r="B91" s="37"/>
      <c r="C91" s="38"/>
      <c r="D91" s="38"/>
      <c r="E91" s="43" t="s">
        <v>31</v>
      </c>
      <c r="F91" s="38"/>
      <c r="G91" s="38"/>
      <c r="H91" s="38"/>
      <c r="I91" s="38"/>
      <c r="J91" s="39"/>
    </row>
    <row r="92">
      <c r="A92" s="29" t="s">
        <v>29</v>
      </c>
      <c r="B92" s="29">
        <v>29</v>
      </c>
      <c r="C92" s="30" t="s">
        <v>975</v>
      </c>
      <c r="D92" s="29" t="s">
        <v>31</v>
      </c>
      <c r="E92" s="31" t="s">
        <v>976</v>
      </c>
      <c r="F92" s="32" t="s">
        <v>176</v>
      </c>
      <c r="G92" s="33">
        <v>8.4000000000000004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>
      <c r="A93" s="29" t="s">
        <v>34</v>
      </c>
      <c r="B93" s="37"/>
      <c r="C93" s="38"/>
      <c r="D93" s="38"/>
      <c r="E93" s="43" t="s">
        <v>31</v>
      </c>
      <c r="F93" s="38"/>
      <c r="G93" s="38"/>
      <c r="H93" s="38"/>
      <c r="I93" s="38"/>
      <c r="J93" s="39"/>
    </row>
    <row r="94">
      <c r="A94" s="29" t="s">
        <v>36</v>
      </c>
      <c r="B94" s="37"/>
      <c r="C94" s="38"/>
      <c r="D94" s="38"/>
      <c r="E94" s="43" t="s">
        <v>31</v>
      </c>
      <c r="F94" s="38"/>
      <c r="G94" s="38"/>
      <c r="H94" s="38"/>
      <c r="I94" s="38"/>
      <c r="J94" s="39"/>
    </row>
    <row r="95">
      <c r="A95" s="29" t="s">
        <v>29</v>
      </c>
      <c r="B95" s="29">
        <v>30</v>
      </c>
      <c r="C95" s="30" t="s">
        <v>977</v>
      </c>
      <c r="D95" s="29" t="s">
        <v>31</v>
      </c>
      <c r="E95" s="31" t="s">
        <v>978</v>
      </c>
      <c r="F95" s="32" t="s">
        <v>176</v>
      </c>
      <c r="G95" s="33">
        <v>96.799999999999997</v>
      </c>
      <c r="H95" s="34">
        <v>0</v>
      </c>
      <c r="I95" s="35">
        <f>ROUND(G95*H95,P4)</f>
        <v>0</v>
      </c>
      <c r="J95" s="29"/>
      <c r="O95" s="36">
        <f>I95*0.21</f>
        <v>0</v>
      </c>
      <c r="P95">
        <v>3</v>
      </c>
    </row>
    <row r="96">
      <c r="A96" s="29" t="s">
        <v>34</v>
      </c>
      <c r="B96" s="37"/>
      <c r="C96" s="38"/>
      <c r="D96" s="38"/>
      <c r="E96" s="31" t="s">
        <v>979</v>
      </c>
      <c r="F96" s="38"/>
      <c r="G96" s="38"/>
      <c r="H96" s="38"/>
      <c r="I96" s="38"/>
      <c r="J96" s="39"/>
    </row>
    <row r="97">
      <c r="A97" s="29" t="s">
        <v>36</v>
      </c>
      <c r="B97" s="37"/>
      <c r="C97" s="38"/>
      <c r="D97" s="38"/>
      <c r="E97" s="43" t="s">
        <v>31</v>
      </c>
      <c r="F97" s="38"/>
      <c r="G97" s="38"/>
      <c r="H97" s="38"/>
      <c r="I97" s="38"/>
      <c r="J97" s="39"/>
    </row>
    <row r="98">
      <c r="A98" s="29" t="s">
        <v>29</v>
      </c>
      <c r="B98" s="29">
        <v>31</v>
      </c>
      <c r="C98" s="30" t="s">
        <v>980</v>
      </c>
      <c r="D98" s="29" t="s">
        <v>31</v>
      </c>
      <c r="E98" s="31" t="s">
        <v>981</v>
      </c>
      <c r="F98" s="32" t="s">
        <v>176</v>
      </c>
      <c r="G98" s="33">
        <v>80.959999999999994</v>
      </c>
      <c r="H98" s="34">
        <v>0</v>
      </c>
      <c r="I98" s="35">
        <f>ROUND(G98*H98,P4)</f>
        <v>0</v>
      </c>
      <c r="J98" s="29"/>
      <c r="O98" s="36">
        <f>I98*0.21</f>
        <v>0</v>
      </c>
      <c r="P98">
        <v>3</v>
      </c>
    </row>
    <row r="99">
      <c r="A99" s="29" t="s">
        <v>34</v>
      </c>
      <c r="B99" s="37"/>
      <c r="C99" s="38"/>
      <c r="D99" s="38"/>
      <c r="E99" s="31" t="s">
        <v>982</v>
      </c>
      <c r="F99" s="38"/>
      <c r="G99" s="38"/>
      <c r="H99" s="38"/>
      <c r="I99" s="38"/>
      <c r="J99" s="39"/>
    </row>
    <row r="100">
      <c r="A100" s="29" t="s">
        <v>36</v>
      </c>
      <c r="B100" s="37"/>
      <c r="C100" s="38"/>
      <c r="D100" s="38"/>
      <c r="E100" s="43" t="s">
        <v>31</v>
      </c>
      <c r="F100" s="38"/>
      <c r="G100" s="38"/>
      <c r="H100" s="38"/>
      <c r="I100" s="38"/>
      <c r="J100" s="39"/>
    </row>
    <row r="101" ht="30">
      <c r="A101" s="29" t="s">
        <v>29</v>
      </c>
      <c r="B101" s="29">
        <v>32</v>
      </c>
      <c r="C101" s="30" t="s">
        <v>983</v>
      </c>
      <c r="D101" s="29" t="s">
        <v>31</v>
      </c>
      <c r="E101" s="31" t="s">
        <v>984</v>
      </c>
      <c r="F101" s="32" t="s">
        <v>176</v>
      </c>
      <c r="G101" s="33">
        <v>73.599999999999994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>
      <c r="A102" s="29" t="s">
        <v>34</v>
      </c>
      <c r="B102" s="37"/>
      <c r="C102" s="38"/>
      <c r="D102" s="38"/>
      <c r="E102" s="31" t="s">
        <v>957</v>
      </c>
      <c r="F102" s="38"/>
      <c r="G102" s="38"/>
      <c r="H102" s="38"/>
      <c r="I102" s="38"/>
      <c r="J102" s="39"/>
    </row>
    <row r="103">
      <c r="A103" s="29" t="s">
        <v>36</v>
      </c>
      <c r="B103" s="37"/>
      <c r="C103" s="38"/>
      <c r="D103" s="38"/>
      <c r="E103" s="43" t="s">
        <v>31</v>
      </c>
      <c r="F103" s="38"/>
      <c r="G103" s="38"/>
      <c r="H103" s="38"/>
      <c r="I103" s="38"/>
      <c r="J103" s="39"/>
    </row>
    <row r="104">
      <c r="A104" s="29" t="s">
        <v>29</v>
      </c>
      <c r="B104" s="29">
        <v>33</v>
      </c>
      <c r="C104" s="30" t="s">
        <v>985</v>
      </c>
      <c r="D104" s="29" t="s">
        <v>31</v>
      </c>
      <c r="E104" s="31" t="s">
        <v>986</v>
      </c>
      <c r="F104" s="32" t="s">
        <v>126</v>
      </c>
      <c r="G104" s="33">
        <v>12</v>
      </c>
      <c r="H104" s="34">
        <v>0</v>
      </c>
      <c r="I104" s="35">
        <f>ROUND(G104*H104,P4)</f>
        <v>0</v>
      </c>
      <c r="J104" s="29"/>
      <c r="O104" s="36">
        <f>I104*0.21</f>
        <v>0</v>
      </c>
      <c r="P104">
        <v>3</v>
      </c>
    </row>
    <row r="105">
      <c r="A105" s="29" t="s">
        <v>34</v>
      </c>
      <c r="B105" s="37"/>
      <c r="C105" s="38"/>
      <c r="D105" s="38"/>
      <c r="E105" s="43" t="s">
        <v>31</v>
      </c>
      <c r="F105" s="38"/>
      <c r="G105" s="38"/>
      <c r="H105" s="38"/>
      <c r="I105" s="38"/>
      <c r="J105" s="39"/>
    </row>
    <row r="106">
      <c r="A106" s="29" t="s">
        <v>36</v>
      </c>
      <c r="B106" s="37"/>
      <c r="C106" s="38"/>
      <c r="D106" s="38"/>
      <c r="E106" s="43" t="s">
        <v>31</v>
      </c>
      <c r="F106" s="38"/>
      <c r="G106" s="38"/>
      <c r="H106" s="38"/>
      <c r="I106" s="38"/>
      <c r="J106" s="39"/>
    </row>
    <row r="107">
      <c r="A107" s="29" t="s">
        <v>29</v>
      </c>
      <c r="B107" s="29">
        <v>36</v>
      </c>
      <c r="C107" s="30" t="s">
        <v>987</v>
      </c>
      <c r="D107" s="29" t="s">
        <v>31</v>
      </c>
      <c r="E107" s="31" t="s">
        <v>988</v>
      </c>
      <c r="F107" s="32" t="s">
        <v>126</v>
      </c>
      <c r="G107" s="33">
        <v>32</v>
      </c>
      <c r="H107" s="34">
        <v>0</v>
      </c>
      <c r="I107" s="35">
        <f>ROUND(G107*H107,P4)</f>
        <v>0</v>
      </c>
      <c r="J107" s="29"/>
      <c r="O107" s="36">
        <f>I107*0.21</f>
        <v>0</v>
      </c>
      <c r="P107">
        <v>3</v>
      </c>
    </row>
    <row r="108">
      <c r="A108" s="29" t="s">
        <v>34</v>
      </c>
      <c r="B108" s="37"/>
      <c r="C108" s="38"/>
      <c r="D108" s="38"/>
      <c r="E108" s="43" t="s">
        <v>31</v>
      </c>
      <c r="F108" s="38"/>
      <c r="G108" s="38"/>
      <c r="H108" s="38"/>
      <c r="I108" s="38"/>
      <c r="J108" s="39"/>
    </row>
    <row r="109">
      <c r="A109" s="29" t="s">
        <v>36</v>
      </c>
      <c r="B109" s="37"/>
      <c r="C109" s="38"/>
      <c r="D109" s="38"/>
      <c r="E109" s="43" t="s">
        <v>31</v>
      </c>
      <c r="F109" s="38"/>
      <c r="G109" s="38"/>
      <c r="H109" s="38"/>
      <c r="I109" s="38"/>
      <c r="J109" s="39"/>
    </row>
    <row r="110">
      <c r="A110" s="23" t="s">
        <v>26</v>
      </c>
      <c r="B110" s="24"/>
      <c r="C110" s="25" t="s">
        <v>989</v>
      </c>
      <c r="D110" s="26"/>
      <c r="E110" s="23" t="s">
        <v>990</v>
      </c>
      <c r="F110" s="26"/>
      <c r="G110" s="26"/>
      <c r="H110" s="26"/>
      <c r="I110" s="27">
        <f>SUMIFS(I111:I113,A111:A113,"P")</f>
        <v>0</v>
      </c>
      <c r="J110" s="28"/>
    </row>
    <row r="111">
      <c r="A111" s="29" t="s">
        <v>29</v>
      </c>
      <c r="B111" s="29">
        <v>13</v>
      </c>
      <c r="C111" s="30" t="s">
        <v>875</v>
      </c>
      <c r="D111" s="29" t="s">
        <v>31</v>
      </c>
      <c r="E111" s="31" t="s">
        <v>876</v>
      </c>
      <c r="F111" s="32" t="s">
        <v>176</v>
      </c>
      <c r="G111" s="33">
        <v>88</v>
      </c>
      <c r="H111" s="34">
        <v>0</v>
      </c>
      <c r="I111" s="35">
        <f>ROUND(G111*H111,P4)</f>
        <v>0</v>
      </c>
      <c r="J111" s="29"/>
      <c r="O111" s="36">
        <f>I111*0.21</f>
        <v>0</v>
      </c>
      <c r="P111">
        <v>3</v>
      </c>
    </row>
    <row r="112">
      <c r="A112" s="29" t="s">
        <v>34</v>
      </c>
      <c r="B112" s="37"/>
      <c r="C112" s="38"/>
      <c r="D112" s="38"/>
      <c r="E112" s="31" t="s">
        <v>960</v>
      </c>
      <c r="F112" s="38"/>
      <c r="G112" s="38"/>
      <c r="H112" s="38"/>
      <c r="I112" s="38"/>
      <c r="J112" s="39"/>
    </row>
    <row r="113">
      <c r="A113" s="29" t="s">
        <v>36</v>
      </c>
      <c r="B113" s="37"/>
      <c r="C113" s="38"/>
      <c r="D113" s="38"/>
      <c r="E113" s="43" t="s">
        <v>31</v>
      </c>
      <c r="F113" s="38"/>
      <c r="G113" s="38"/>
      <c r="H113" s="38"/>
      <c r="I113" s="38"/>
      <c r="J113" s="39"/>
    </row>
    <row r="114">
      <c r="A114" s="23" t="s">
        <v>26</v>
      </c>
      <c r="B114" s="24"/>
      <c r="C114" s="25" t="s">
        <v>396</v>
      </c>
      <c r="D114" s="26"/>
      <c r="E114" s="23" t="s">
        <v>991</v>
      </c>
      <c r="F114" s="26"/>
      <c r="G114" s="26"/>
      <c r="H114" s="26"/>
      <c r="I114" s="27">
        <f>SUMIFS(I115:I117,A115:A117,"P")</f>
        <v>0</v>
      </c>
      <c r="J114" s="28"/>
    </row>
    <row r="115">
      <c r="A115" s="29" t="s">
        <v>29</v>
      </c>
      <c r="B115" s="29">
        <v>34</v>
      </c>
      <c r="C115" s="30" t="s">
        <v>992</v>
      </c>
      <c r="D115" s="29" t="s">
        <v>31</v>
      </c>
      <c r="E115" s="31" t="s">
        <v>993</v>
      </c>
      <c r="F115" s="32" t="s">
        <v>176</v>
      </c>
      <c r="G115" s="33">
        <v>84</v>
      </c>
      <c r="H115" s="34">
        <v>0</v>
      </c>
      <c r="I115" s="35">
        <f>ROUND(G115*H115,P4)</f>
        <v>0</v>
      </c>
      <c r="J115" s="29"/>
      <c r="O115" s="36">
        <f>I115*0.21</f>
        <v>0</v>
      </c>
      <c r="P115">
        <v>3</v>
      </c>
    </row>
    <row r="116">
      <c r="A116" s="29" t="s">
        <v>34</v>
      </c>
      <c r="B116" s="37"/>
      <c r="C116" s="38"/>
      <c r="D116" s="38"/>
      <c r="E116" s="43" t="s">
        <v>31</v>
      </c>
      <c r="F116" s="38"/>
      <c r="G116" s="38"/>
      <c r="H116" s="38"/>
      <c r="I116" s="38"/>
      <c r="J116" s="39"/>
    </row>
    <row r="117">
      <c r="A117" s="29" t="s">
        <v>36</v>
      </c>
      <c r="B117" s="37"/>
      <c r="C117" s="38"/>
      <c r="D117" s="38"/>
      <c r="E117" s="43" t="s">
        <v>31</v>
      </c>
      <c r="F117" s="38"/>
      <c r="G117" s="38"/>
      <c r="H117" s="38"/>
      <c r="I117" s="38"/>
      <c r="J117" s="39"/>
    </row>
    <row r="118">
      <c r="A118" s="23" t="s">
        <v>26</v>
      </c>
      <c r="B118" s="24"/>
      <c r="C118" s="25" t="s">
        <v>994</v>
      </c>
      <c r="D118" s="26"/>
      <c r="E118" s="23" t="s">
        <v>995</v>
      </c>
      <c r="F118" s="26"/>
      <c r="G118" s="26"/>
      <c r="H118" s="26"/>
      <c r="I118" s="27">
        <f>SUMIFS(I119:I121,A119:A121,"P")</f>
        <v>0</v>
      </c>
      <c r="J118" s="28"/>
    </row>
    <row r="119">
      <c r="A119" s="29" t="s">
        <v>29</v>
      </c>
      <c r="B119" s="29">
        <v>35</v>
      </c>
      <c r="C119" s="30" t="s">
        <v>996</v>
      </c>
      <c r="D119" s="29" t="s">
        <v>31</v>
      </c>
      <c r="E119" s="31" t="s">
        <v>997</v>
      </c>
      <c r="F119" s="32" t="s">
        <v>721</v>
      </c>
      <c r="G119" s="33">
        <v>15</v>
      </c>
      <c r="H119" s="34">
        <v>0</v>
      </c>
      <c r="I119" s="35">
        <f>ROUND(G119*H119,P4)</f>
        <v>0</v>
      </c>
      <c r="J119" s="29"/>
      <c r="O119" s="36">
        <f>I119*0.21</f>
        <v>0</v>
      </c>
      <c r="P119">
        <v>3</v>
      </c>
    </row>
    <row r="120">
      <c r="A120" s="29" t="s">
        <v>34</v>
      </c>
      <c r="B120" s="37"/>
      <c r="C120" s="38"/>
      <c r="D120" s="38"/>
      <c r="E120" s="43" t="s">
        <v>31</v>
      </c>
      <c r="F120" s="38"/>
      <c r="G120" s="38"/>
      <c r="H120" s="38"/>
      <c r="I120" s="38"/>
      <c r="J120" s="39"/>
    </row>
    <row r="121">
      <c r="A121" s="29" t="s">
        <v>36</v>
      </c>
      <c r="B121" s="40"/>
      <c r="C121" s="41"/>
      <c r="D121" s="41"/>
      <c r="E121" s="44" t="s">
        <v>31</v>
      </c>
      <c r="F121" s="41"/>
      <c r="G121" s="41"/>
      <c r="H121" s="41"/>
      <c r="I121" s="41"/>
      <c r="J121" s="42"/>
    </row>
  </sheetData>
  <sheetProtection sheet="1" objects="1" scenarios="1" spinCount="100000" saltValue="GJ2+O8k2xosn0A1zvNK7BtcanO1PfkCzLqFAtmr55+5NEUP5TRsmb9GHjfgwq1Ik5sBXs9IkL/HN/P0bE5qxWQ==" hashValue="znMsSxu9hZRufjCu7jlBwVSVp35blFjVipCs2KM1JIc3OUzrPG4mnqXBQypQr+5X6Bih4gnKmY3cBFGoatiH2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998</v>
      </c>
      <c r="I3" s="16">
        <f>SUMIFS(I8:I92,A8:A92,"SD")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998</v>
      </c>
      <c r="D4" s="13"/>
      <c r="E4" s="14" t="s">
        <v>999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97</v>
      </c>
      <c r="D9" s="29" t="s">
        <v>31</v>
      </c>
      <c r="E9" s="31" t="s">
        <v>99</v>
      </c>
      <c r="F9" s="32" t="s">
        <v>100</v>
      </c>
      <c r="G9" s="33">
        <v>258.06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30">
      <c r="A10" s="29" t="s">
        <v>34</v>
      </c>
      <c r="B10" s="37"/>
      <c r="C10" s="38"/>
      <c r="D10" s="38"/>
      <c r="E10" s="31" t="s">
        <v>1000</v>
      </c>
      <c r="F10" s="38"/>
      <c r="G10" s="38"/>
      <c r="H10" s="38"/>
      <c r="I10" s="38"/>
      <c r="J10" s="39"/>
    </row>
    <row r="11">
      <c r="A11" s="29" t="s">
        <v>102</v>
      </c>
      <c r="B11" s="37"/>
      <c r="C11" s="38"/>
      <c r="D11" s="38"/>
      <c r="E11" s="45" t="s">
        <v>1001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104</v>
      </c>
      <c r="F12" s="38"/>
      <c r="G12" s="38"/>
      <c r="H12" s="38"/>
      <c r="I12" s="38"/>
      <c r="J12" s="39"/>
    </row>
    <row r="13">
      <c r="A13" s="23" t="s">
        <v>26</v>
      </c>
      <c r="B13" s="24"/>
      <c r="C13" s="25" t="s">
        <v>111</v>
      </c>
      <c r="D13" s="26"/>
      <c r="E13" s="23" t="s">
        <v>112</v>
      </c>
      <c r="F13" s="26"/>
      <c r="G13" s="26"/>
      <c r="H13" s="26"/>
      <c r="I13" s="27">
        <f>SUMIFS(I14:I74,A14:A74,"P")</f>
        <v>0</v>
      </c>
      <c r="J13" s="28"/>
    </row>
    <row r="14">
      <c r="A14" s="29" t="s">
        <v>29</v>
      </c>
      <c r="B14" s="29">
        <v>2</v>
      </c>
      <c r="C14" s="30" t="s">
        <v>1002</v>
      </c>
      <c r="D14" s="29" t="s">
        <v>31</v>
      </c>
      <c r="E14" s="31" t="s">
        <v>1003</v>
      </c>
      <c r="F14" s="32" t="s">
        <v>115</v>
      </c>
      <c r="G14" s="33">
        <v>140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 ht="30">
      <c r="A15" s="29" t="s">
        <v>34</v>
      </c>
      <c r="B15" s="37"/>
      <c r="C15" s="38"/>
      <c r="D15" s="38"/>
      <c r="E15" s="31" t="s">
        <v>1004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1005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1006</v>
      </c>
      <c r="D17" s="29" t="s">
        <v>31</v>
      </c>
      <c r="E17" s="31" t="s">
        <v>1007</v>
      </c>
      <c r="F17" s="32" t="s">
        <v>126</v>
      </c>
      <c r="G17" s="33">
        <v>12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34</v>
      </c>
      <c r="B18" s="37"/>
      <c r="C18" s="38"/>
      <c r="D18" s="38"/>
      <c r="E18" s="31" t="s">
        <v>1008</v>
      </c>
      <c r="F18" s="38"/>
      <c r="G18" s="38"/>
      <c r="H18" s="38"/>
      <c r="I18" s="38"/>
      <c r="J18" s="39"/>
    </row>
    <row r="19" ht="180">
      <c r="A19" s="29" t="s">
        <v>36</v>
      </c>
      <c r="B19" s="37"/>
      <c r="C19" s="38"/>
      <c r="D19" s="38"/>
      <c r="E19" s="31" t="s">
        <v>1009</v>
      </c>
      <c r="F19" s="38"/>
      <c r="G19" s="38"/>
      <c r="H19" s="38"/>
      <c r="I19" s="38"/>
      <c r="J19" s="39"/>
    </row>
    <row r="20">
      <c r="A20" s="29" t="s">
        <v>29</v>
      </c>
      <c r="B20" s="29">
        <v>4</v>
      </c>
      <c r="C20" s="30" t="s">
        <v>1010</v>
      </c>
      <c r="D20" s="29" t="s">
        <v>31</v>
      </c>
      <c r="E20" s="31" t="s">
        <v>1011</v>
      </c>
      <c r="F20" s="32" t="s">
        <v>140</v>
      </c>
      <c r="G20" s="33">
        <v>129.03</v>
      </c>
      <c r="H20" s="34">
        <v>0</v>
      </c>
      <c r="I20" s="35">
        <f>ROUND(G20*H20,P4)</f>
        <v>0</v>
      </c>
      <c r="J20" s="29"/>
      <c r="O20" s="36">
        <f>I20*0.21</f>
        <v>0</v>
      </c>
      <c r="P20">
        <v>3</v>
      </c>
    </row>
    <row r="21">
      <c r="A21" s="29" t="s">
        <v>34</v>
      </c>
      <c r="B21" s="37"/>
      <c r="C21" s="38"/>
      <c r="D21" s="38"/>
      <c r="E21" s="31" t="s">
        <v>1012</v>
      </c>
      <c r="F21" s="38"/>
      <c r="G21" s="38"/>
      <c r="H21" s="38"/>
      <c r="I21" s="38"/>
      <c r="J21" s="39"/>
    </row>
    <row r="22">
      <c r="A22" s="29" t="s">
        <v>102</v>
      </c>
      <c r="B22" s="37"/>
      <c r="C22" s="38"/>
      <c r="D22" s="38"/>
      <c r="E22" s="45" t="s">
        <v>1013</v>
      </c>
      <c r="F22" s="38"/>
      <c r="G22" s="38"/>
      <c r="H22" s="38"/>
      <c r="I22" s="38"/>
      <c r="J22" s="39"/>
    </row>
    <row r="23" ht="409.5">
      <c r="A23" s="29" t="s">
        <v>36</v>
      </c>
      <c r="B23" s="37"/>
      <c r="C23" s="38"/>
      <c r="D23" s="38"/>
      <c r="E23" s="31" t="s">
        <v>222</v>
      </c>
      <c r="F23" s="38"/>
      <c r="G23" s="38"/>
      <c r="H23" s="38"/>
      <c r="I23" s="38"/>
      <c r="J23" s="39"/>
    </row>
    <row r="24">
      <c r="A24" s="29" t="s">
        <v>29</v>
      </c>
      <c r="B24" s="29">
        <v>5</v>
      </c>
      <c r="C24" s="30" t="s">
        <v>149</v>
      </c>
      <c r="D24" s="29" t="s">
        <v>31</v>
      </c>
      <c r="E24" s="31" t="s">
        <v>150</v>
      </c>
      <c r="F24" s="32" t="s">
        <v>140</v>
      </c>
      <c r="G24" s="33">
        <v>129.03</v>
      </c>
      <c r="H24" s="34">
        <v>0</v>
      </c>
      <c r="I24" s="35">
        <f>ROUND(G24*H24,P4)</f>
        <v>0</v>
      </c>
      <c r="J24" s="29"/>
      <c r="O24" s="36">
        <f>I24*0.21</f>
        <v>0</v>
      </c>
      <c r="P24">
        <v>3</v>
      </c>
    </row>
    <row r="25">
      <c r="A25" s="29" t="s">
        <v>34</v>
      </c>
      <c r="B25" s="37"/>
      <c r="C25" s="38"/>
      <c r="D25" s="38"/>
      <c r="E25" s="31" t="s">
        <v>1014</v>
      </c>
      <c r="F25" s="38"/>
      <c r="G25" s="38"/>
      <c r="H25" s="38"/>
      <c r="I25" s="38"/>
      <c r="J25" s="39"/>
    </row>
    <row r="26" ht="270">
      <c r="A26" s="29" t="s">
        <v>36</v>
      </c>
      <c r="B26" s="37"/>
      <c r="C26" s="38"/>
      <c r="D26" s="38"/>
      <c r="E26" s="31" t="s">
        <v>153</v>
      </c>
      <c r="F26" s="38"/>
      <c r="G26" s="38"/>
      <c r="H26" s="38"/>
      <c r="I26" s="38"/>
      <c r="J26" s="39"/>
    </row>
    <row r="27">
      <c r="A27" s="29" t="s">
        <v>29</v>
      </c>
      <c r="B27" s="29">
        <v>6</v>
      </c>
      <c r="C27" s="30" t="s">
        <v>1015</v>
      </c>
      <c r="D27" s="29" t="s">
        <v>776</v>
      </c>
      <c r="E27" s="31" t="s">
        <v>1016</v>
      </c>
      <c r="F27" s="32" t="s">
        <v>140</v>
      </c>
      <c r="G27" s="33">
        <v>3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 ht="45">
      <c r="A28" s="29" t="s">
        <v>34</v>
      </c>
      <c r="B28" s="37"/>
      <c r="C28" s="38"/>
      <c r="D28" s="38"/>
      <c r="E28" s="31" t="s">
        <v>1017</v>
      </c>
      <c r="F28" s="38"/>
      <c r="G28" s="38"/>
      <c r="H28" s="38"/>
      <c r="I28" s="38"/>
      <c r="J28" s="39"/>
    </row>
    <row r="29">
      <c r="A29" s="29" t="s">
        <v>102</v>
      </c>
      <c r="B29" s="37"/>
      <c r="C29" s="38"/>
      <c r="D29" s="38"/>
      <c r="E29" s="45" t="s">
        <v>1018</v>
      </c>
      <c r="F29" s="38"/>
      <c r="G29" s="38"/>
      <c r="H29" s="38"/>
      <c r="I29" s="38"/>
      <c r="J29" s="39"/>
    </row>
    <row r="30">
      <c r="A30" s="29" t="s">
        <v>36</v>
      </c>
      <c r="B30" s="37"/>
      <c r="C30" s="38"/>
      <c r="D30" s="38"/>
      <c r="E30" s="43"/>
      <c r="F30" s="38"/>
      <c r="G30" s="38"/>
      <c r="H30" s="38"/>
      <c r="I30" s="38"/>
      <c r="J30" s="39"/>
    </row>
    <row r="31" ht="30">
      <c r="A31" s="29" t="s">
        <v>29</v>
      </c>
      <c r="B31" s="29">
        <v>7</v>
      </c>
      <c r="C31" s="30" t="s">
        <v>1015</v>
      </c>
      <c r="D31" s="29" t="s">
        <v>1019</v>
      </c>
      <c r="E31" s="31" t="s">
        <v>1020</v>
      </c>
      <c r="F31" s="32" t="s">
        <v>140</v>
      </c>
      <c r="G31" s="33">
        <v>6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 ht="45">
      <c r="A32" s="29" t="s">
        <v>34</v>
      </c>
      <c r="B32" s="37"/>
      <c r="C32" s="38"/>
      <c r="D32" s="38"/>
      <c r="E32" s="31" t="s">
        <v>1021</v>
      </c>
      <c r="F32" s="38"/>
      <c r="G32" s="38"/>
      <c r="H32" s="38"/>
      <c r="I32" s="38"/>
      <c r="J32" s="39"/>
    </row>
    <row r="33">
      <c r="A33" s="29" t="s">
        <v>102</v>
      </c>
      <c r="B33" s="37"/>
      <c r="C33" s="38"/>
      <c r="D33" s="38"/>
      <c r="E33" s="45" t="s">
        <v>1022</v>
      </c>
      <c r="F33" s="38"/>
      <c r="G33" s="38"/>
      <c r="H33" s="38"/>
      <c r="I33" s="38"/>
      <c r="J33" s="39"/>
    </row>
    <row r="34">
      <c r="A34" s="29" t="s">
        <v>36</v>
      </c>
      <c r="B34" s="37"/>
      <c r="C34" s="38"/>
      <c r="D34" s="38"/>
      <c r="E34" s="43"/>
      <c r="F34" s="38"/>
      <c r="G34" s="38"/>
      <c r="H34" s="38"/>
      <c r="I34" s="38"/>
      <c r="J34" s="39"/>
    </row>
    <row r="35">
      <c r="A35" s="29" t="s">
        <v>29</v>
      </c>
      <c r="B35" s="29">
        <v>8</v>
      </c>
      <c r="C35" s="30" t="s">
        <v>1023</v>
      </c>
      <c r="D35" s="29" t="s">
        <v>31</v>
      </c>
      <c r="E35" s="31" t="s">
        <v>1024</v>
      </c>
      <c r="F35" s="32" t="s">
        <v>115</v>
      </c>
      <c r="G35" s="33">
        <v>117.3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>
      <c r="A36" s="29" t="s">
        <v>34</v>
      </c>
      <c r="B36" s="37"/>
      <c r="C36" s="38"/>
      <c r="D36" s="38"/>
      <c r="E36" s="43" t="s">
        <v>31</v>
      </c>
      <c r="F36" s="38"/>
      <c r="G36" s="38"/>
      <c r="H36" s="38"/>
      <c r="I36" s="38"/>
      <c r="J36" s="39"/>
    </row>
    <row r="37">
      <c r="A37" s="29" t="s">
        <v>102</v>
      </c>
      <c r="B37" s="37"/>
      <c r="C37" s="38"/>
      <c r="D37" s="38"/>
      <c r="E37" s="45" t="s">
        <v>1025</v>
      </c>
      <c r="F37" s="38"/>
      <c r="G37" s="38"/>
      <c r="H37" s="38"/>
      <c r="I37" s="38"/>
      <c r="J37" s="39"/>
    </row>
    <row r="38" ht="60">
      <c r="A38" s="29" t="s">
        <v>36</v>
      </c>
      <c r="B38" s="37"/>
      <c r="C38" s="38"/>
      <c r="D38" s="38"/>
      <c r="E38" s="31" t="s">
        <v>1026</v>
      </c>
      <c r="F38" s="38"/>
      <c r="G38" s="38"/>
      <c r="H38" s="38"/>
      <c r="I38" s="38"/>
      <c r="J38" s="39"/>
    </row>
    <row r="39">
      <c r="A39" s="29" t="s">
        <v>29</v>
      </c>
      <c r="B39" s="29">
        <v>9</v>
      </c>
      <c r="C39" s="30" t="s">
        <v>1027</v>
      </c>
      <c r="D39" s="29" t="s">
        <v>55</v>
      </c>
      <c r="E39" s="31" t="s">
        <v>1028</v>
      </c>
      <c r="F39" s="32" t="s">
        <v>115</v>
      </c>
      <c r="G39" s="33">
        <v>141</v>
      </c>
      <c r="H39" s="34">
        <v>0</v>
      </c>
      <c r="I39" s="35">
        <f>ROUND(G39*H39,P4)</f>
        <v>0</v>
      </c>
      <c r="J39" s="29"/>
      <c r="O39" s="36">
        <f>I39*0.21</f>
        <v>0</v>
      </c>
      <c r="P39">
        <v>3</v>
      </c>
    </row>
    <row r="40">
      <c r="A40" s="29" t="s">
        <v>34</v>
      </c>
      <c r="B40" s="37"/>
      <c r="C40" s="38"/>
      <c r="D40" s="38"/>
      <c r="E40" s="31" t="s">
        <v>1029</v>
      </c>
      <c r="F40" s="38"/>
      <c r="G40" s="38"/>
      <c r="H40" s="38"/>
      <c r="I40" s="38"/>
      <c r="J40" s="39"/>
    </row>
    <row r="41">
      <c r="A41" s="29" t="s">
        <v>102</v>
      </c>
      <c r="B41" s="37"/>
      <c r="C41" s="38"/>
      <c r="D41" s="38"/>
      <c r="E41" s="45" t="s">
        <v>1030</v>
      </c>
      <c r="F41" s="38"/>
      <c r="G41" s="38"/>
      <c r="H41" s="38"/>
      <c r="I41" s="38"/>
      <c r="J41" s="39"/>
    </row>
    <row r="42" ht="75">
      <c r="A42" s="29" t="s">
        <v>36</v>
      </c>
      <c r="B42" s="37"/>
      <c r="C42" s="38"/>
      <c r="D42" s="38"/>
      <c r="E42" s="31" t="s">
        <v>1031</v>
      </c>
      <c r="F42" s="38"/>
      <c r="G42" s="38"/>
      <c r="H42" s="38"/>
      <c r="I42" s="38"/>
      <c r="J42" s="39"/>
    </row>
    <row r="43">
      <c r="A43" s="29" t="s">
        <v>29</v>
      </c>
      <c r="B43" s="29">
        <v>10</v>
      </c>
      <c r="C43" s="30" t="s">
        <v>1032</v>
      </c>
      <c r="D43" s="29"/>
      <c r="E43" s="31" t="s">
        <v>1033</v>
      </c>
      <c r="F43" s="32" t="s">
        <v>115</v>
      </c>
      <c r="G43" s="33">
        <v>117.3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 ht="30">
      <c r="A44" s="29" t="s">
        <v>34</v>
      </c>
      <c r="B44" s="37"/>
      <c r="C44" s="38"/>
      <c r="D44" s="38"/>
      <c r="E44" s="31" t="s">
        <v>1034</v>
      </c>
      <c r="F44" s="38"/>
      <c r="G44" s="38"/>
      <c r="H44" s="38"/>
      <c r="I44" s="38"/>
      <c r="J44" s="39"/>
    </row>
    <row r="45">
      <c r="A45" s="29" t="s">
        <v>102</v>
      </c>
      <c r="B45" s="37"/>
      <c r="C45" s="38"/>
      <c r="D45" s="38"/>
      <c r="E45" s="45" t="s">
        <v>1025</v>
      </c>
      <c r="F45" s="38"/>
      <c r="G45" s="38"/>
      <c r="H45" s="38"/>
      <c r="I45" s="38"/>
      <c r="J45" s="39"/>
    </row>
    <row r="46" ht="75">
      <c r="A46" s="29" t="s">
        <v>36</v>
      </c>
      <c r="B46" s="37"/>
      <c r="C46" s="38"/>
      <c r="D46" s="38"/>
      <c r="E46" s="31" t="s">
        <v>1035</v>
      </c>
      <c r="F46" s="38"/>
      <c r="G46" s="38"/>
      <c r="H46" s="38"/>
      <c r="I46" s="38"/>
      <c r="J46" s="39"/>
    </row>
    <row r="47">
      <c r="A47" s="29" t="s">
        <v>29</v>
      </c>
      <c r="B47" s="29">
        <v>11</v>
      </c>
      <c r="C47" s="30" t="s">
        <v>1032</v>
      </c>
      <c r="D47" s="29" t="s">
        <v>55</v>
      </c>
      <c r="E47" s="31" t="s">
        <v>1036</v>
      </c>
      <c r="F47" s="32" t="s">
        <v>115</v>
      </c>
      <c r="G47" s="33">
        <v>871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>
      <c r="A48" s="29" t="s">
        <v>34</v>
      </c>
      <c r="B48" s="37"/>
      <c r="C48" s="38"/>
      <c r="D48" s="38"/>
      <c r="E48" s="31" t="s">
        <v>1029</v>
      </c>
      <c r="F48" s="38"/>
      <c r="G48" s="38"/>
      <c r="H48" s="38"/>
      <c r="I48" s="38"/>
      <c r="J48" s="39"/>
    </row>
    <row r="49">
      <c r="A49" s="29" t="s">
        <v>102</v>
      </c>
      <c r="B49" s="37"/>
      <c r="C49" s="38"/>
      <c r="D49" s="38"/>
      <c r="E49" s="45" t="s">
        <v>1037</v>
      </c>
      <c r="F49" s="38"/>
      <c r="G49" s="38"/>
      <c r="H49" s="38"/>
      <c r="I49" s="38"/>
      <c r="J49" s="39"/>
    </row>
    <row r="50" ht="75">
      <c r="A50" s="29" t="s">
        <v>36</v>
      </c>
      <c r="B50" s="37"/>
      <c r="C50" s="38"/>
      <c r="D50" s="38"/>
      <c r="E50" s="31" t="s">
        <v>1031</v>
      </c>
      <c r="F50" s="38"/>
      <c r="G50" s="38"/>
      <c r="H50" s="38"/>
      <c r="I50" s="38"/>
      <c r="J50" s="39"/>
    </row>
    <row r="51">
      <c r="A51" s="29" t="s">
        <v>29</v>
      </c>
      <c r="B51" s="29">
        <v>12</v>
      </c>
      <c r="C51" s="30" t="s">
        <v>462</v>
      </c>
      <c r="D51" s="29" t="s">
        <v>31</v>
      </c>
      <c r="E51" s="31" t="s">
        <v>463</v>
      </c>
      <c r="F51" s="32" t="s">
        <v>115</v>
      </c>
      <c r="G51" s="33">
        <v>871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 ht="30">
      <c r="A52" s="29" t="s">
        <v>34</v>
      </c>
      <c r="B52" s="37"/>
      <c r="C52" s="38"/>
      <c r="D52" s="38"/>
      <c r="E52" s="31" t="s">
        <v>1038</v>
      </c>
      <c r="F52" s="38"/>
      <c r="G52" s="38"/>
      <c r="H52" s="38"/>
      <c r="I52" s="38"/>
      <c r="J52" s="39"/>
    </row>
    <row r="53">
      <c r="A53" s="29" t="s">
        <v>102</v>
      </c>
      <c r="B53" s="37"/>
      <c r="C53" s="38"/>
      <c r="D53" s="38"/>
      <c r="E53" s="45" t="s">
        <v>1037</v>
      </c>
      <c r="F53" s="38"/>
      <c r="G53" s="38"/>
      <c r="H53" s="38"/>
      <c r="I53" s="38"/>
      <c r="J53" s="39"/>
    </row>
    <row r="54" ht="75">
      <c r="A54" s="29" t="s">
        <v>36</v>
      </c>
      <c r="B54" s="37"/>
      <c r="C54" s="38"/>
      <c r="D54" s="38"/>
      <c r="E54" s="31" t="s">
        <v>466</v>
      </c>
      <c r="F54" s="38"/>
      <c r="G54" s="38"/>
      <c r="H54" s="38"/>
      <c r="I54" s="38"/>
      <c r="J54" s="39"/>
    </row>
    <row r="55">
      <c r="A55" s="29" t="s">
        <v>29</v>
      </c>
      <c r="B55" s="29">
        <v>13</v>
      </c>
      <c r="C55" s="30" t="s">
        <v>1039</v>
      </c>
      <c r="D55" s="29" t="s">
        <v>31</v>
      </c>
      <c r="E55" s="31" t="s">
        <v>1040</v>
      </c>
      <c r="F55" s="32" t="s">
        <v>115</v>
      </c>
      <c r="G55" s="33">
        <v>141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 ht="30">
      <c r="A56" s="29" t="s">
        <v>34</v>
      </c>
      <c r="B56" s="37"/>
      <c r="C56" s="38"/>
      <c r="D56" s="38"/>
      <c r="E56" s="31" t="s">
        <v>1041</v>
      </c>
      <c r="F56" s="38"/>
      <c r="G56" s="38"/>
      <c r="H56" s="38"/>
      <c r="I56" s="38"/>
      <c r="J56" s="39"/>
    </row>
    <row r="57" ht="75">
      <c r="A57" s="29" t="s">
        <v>36</v>
      </c>
      <c r="B57" s="37"/>
      <c r="C57" s="38"/>
      <c r="D57" s="38"/>
      <c r="E57" s="31" t="s">
        <v>1042</v>
      </c>
      <c r="F57" s="38"/>
      <c r="G57" s="38"/>
      <c r="H57" s="38"/>
      <c r="I57" s="38"/>
      <c r="J57" s="39"/>
    </row>
    <row r="58">
      <c r="A58" s="29" t="s">
        <v>29</v>
      </c>
      <c r="B58" s="29">
        <v>14</v>
      </c>
      <c r="C58" s="30" t="s">
        <v>1043</v>
      </c>
      <c r="D58" s="29" t="s">
        <v>31</v>
      </c>
      <c r="E58" s="31" t="s">
        <v>1044</v>
      </c>
      <c r="F58" s="32" t="s">
        <v>115</v>
      </c>
      <c r="G58" s="33">
        <v>1012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 ht="30">
      <c r="A59" s="29" t="s">
        <v>34</v>
      </c>
      <c r="B59" s="37"/>
      <c r="C59" s="38"/>
      <c r="D59" s="38"/>
      <c r="E59" s="31" t="s">
        <v>1045</v>
      </c>
      <c r="F59" s="38"/>
      <c r="G59" s="38"/>
      <c r="H59" s="38"/>
      <c r="I59" s="38"/>
      <c r="J59" s="39"/>
    </row>
    <row r="60">
      <c r="A60" s="29" t="s">
        <v>102</v>
      </c>
      <c r="B60" s="37"/>
      <c r="C60" s="38"/>
      <c r="D60" s="38"/>
      <c r="E60" s="45" t="s">
        <v>1046</v>
      </c>
      <c r="F60" s="38"/>
      <c r="G60" s="38"/>
      <c r="H60" s="38"/>
      <c r="I60" s="38"/>
      <c r="J60" s="39"/>
    </row>
    <row r="61" ht="75">
      <c r="A61" s="29" t="s">
        <v>36</v>
      </c>
      <c r="B61" s="37"/>
      <c r="C61" s="38"/>
      <c r="D61" s="38"/>
      <c r="E61" s="31" t="s">
        <v>1047</v>
      </c>
      <c r="F61" s="38"/>
      <c r="G61" s="38"/>
      <c r="H61" s="38"/>
      <c r="I61" s="38"/>
      <c r="J61" s="39"/>
    </row>
    <row r="62">
      <c r="A62" s="29" t="s">
        <v>29</v>
      </c>
      <c r="B62" s="29">
        <v>15</v>
      </c>
      <c r="C62" s="30" t="s">
        <v>1048</v>
      </c>
      <c r="D62" s="29" t="s">
        <v>55</v>
      </c>
      <c r="E62" s="31" t="s">
        <v>1049</v>
      </c>
      <c r="F62" s="32" t="s">
        <v>126</v>
      </c>
      <c r="G62" s="33">
        <v>12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 ht="45">
      <c r="A63" s="29" t="s">
        <v>34</v>
      </c>
      <c r="B63" s="37"/>
      <c r="C63" s="38"/>
      <c r="D63" s="38"/>
      <c r="E63" s="31" t="s">
        <v>1050</v>
      </c>
      <c r="F63" s="38"/>
      <c r="G63" s="38"/>
      <c r="H63" s="38"/>
      <c r="I63" s="38"/>
      <c r="J63" s="39"/>
    </row>
    <row r="64" ht="90">
      <c r="A64" s="29" t="s">
        <v>36</v>
      </c>
      <c r="B64" s="37"/>
      <c r="C64" s="38"/>
      <c r="D64" s="38"/>
      <c r="E64" s="31" t="s">
        <v>1051</v>
      </c>
      <c r="F64" s="38"/>
      <c r="G64" s="38"/>
      <c r="H64" s="38"/>
      <c r="I64" s="38"/>
      <c r="J64" s="39"/>
    </row>
    <row r="65" ht="30">
      <c r="A65" s="29" t="s">
        <v>29</v>
      </c>
      <c r="B65" s="29">
        <v>16</v>
      </c>
      <c r="C65" s="30" t="s">
        <v>1052</v>
      </c>
      <c r="D65" s="29" t="s">
        <v>31</v>
      </c>
      <c r="E65" s="31" t="s">
        <v>1053</v>
      </c>
      <c r="F65" s="32" t="s">
        <v>126</v>
      </c>
      <c r="G65" s="33">
        <v>3</v>
      </c>
      <c r="H65" s="34">
        <v>0</v>
      </c>
      <c r="I65" s="35">
        <f>ROUND(G65*H65,P4)</f>
        <v>0</v>
      </c>
      <c r="J65" s="29"/>
      <c r="O65" s="36">
        <f>I65*0.21</f>
        <v>0</v>
      </c>
      <c r="P65">
        <v>3</v>
      </c>
    </row>
    <row r="66" ht="45">
      <c r="A66" s="29" t="s">
        <v>34</v>
      </c>
      <c r="B66" s="37"/>
      <c r="C66" s="38"/>
      <c r="D66" s="38"/>
      <c r="E66" s="31" t="s">
        <v>1054</v>
      </c>
      <c r="F66" s="38"/>
      <c r="G66" s="38"/>
      <c r="H66" s="38"/>
      <c r="I66" s="38"/>
      <c r="J66" s="39"/>
    </row>
    <row r="67" ht="210">
      <c r="A67" s="29" t="s">
        <v>36</v>
      </c>
      <c r="B67" s="37"/>
      <c r="C67" s="38"/>
      <c r="D67" s="38"/>
      <c r="E67" s="31" t="s">
        <v>1055</v>
      </c>
      <c r="F67" s="38"/>
      <c r="G67" s="38"/>
      <c r="H67" s="38"/>
      <c r="I67" s="38"/>
      <c r="J67" s="39"/>
    </row>
    <row r="68" ht="30">
      <c r="A68" s="29" t="s">
        <v>29</v>
      </c>
      <c r="B68" s="29">
        <v>17</v>
      </c>
      <c r="C68" s="30" t="s">
        <v>1056</v>
      </c>
      <c r="D68" s="29" t="s">
        <v>31</v>
      </c>
      <c r="E68" s="31" t="s">
        <v>1057</v>
      </c>
      <c r="F68" s="32" t="s">
        <v>126</v>
      </c>
      <c r="G68" s="33">
        <v>2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 ht="30">
      <c r="A69" s="29" t="s">
        <v>34</v>
      </c>
      <c r="B69" s="37"/>
      <c r="C69" s="38"/>
      <c r="D69" s="38"/>
      <c r="E69" s="31" t="s">
        <v>1058</v>
      </c>
      <c r="F69" s="38"/>
      <c r="G69" s="38"/>
      <c r="H69" s="38"/>
      <c r="I69" s="38"/>
      <c r="J69" s="39"/>
    </row>
    <row r="70">
      <c r="A70" s="29" t="s">
        <v>102</v>
      </c>
      <c r="B70" s="37"/>
      <c r="C70" s="38"/>
      <c r="D70" s="38"/>
      <c r="E70" s="45" t="s">
        <v>1059</v>
      </c>
      <c r="F70" s="38"/>
      <c r="G70" s="38"/>
      <c r="H70" s="38"/>
      <c r="I70" s="38"/>
      <c r="J70" s="39"/>
    </row>
    <row r="71" ht="210">
      <c r="A71" s="29" t="s">
        <v>36</v>
      </c>
      <c r="B71" s="37"/>
      <c r="C71" s="38"/>
      <c r="D71" s="38"/>
      <c r="E71" s="31" t="s">
        <v>1055</v>
      </c>
      <c r="F71" s="38"/>
      <c r="G71" s="38"/>
      <c r="H71" s="38"/>
      <c r="I71" s="38"/>
      <c r="J71" s="39"/>
    </row>
    <row r="72" ht="30">
      <c r="A72" s="29" t="s">
        <v>29</v>
      </c>
      <c r="B72" s="29">
        <v>18</v>
      </c>
      <c r="C72" s="30" t="s">
        <v>1060</v>
      </c>
      <c r="D72" s="29" t="s">
        <v>31</v>
      </c>
      <c r="E72" s="31" t="s">
        <v>1061</v>
      </c>
      <c r="F72" s="32" t="s">
        <v>126</v>
      </c>
      <c r="G72" s="33">
        <v>7</v>
      </c>
      <c r="H72" s="34">
        <v>0</v>
      </c>
      <c r="I72" s="35">
        <f>ROUND(G72*H72,P4)</f>
        <v>0</v>
      </c>
      <c r="J72" s="29"/>
      <c r="O72" s="36">
        <f>I72*0.21</f>
        <v>0</v>
      </c>
      <c r="P72">
        <v>3</v>
      </c>
    </row>
    <row r="73" ht="30">
      <c r="A73" s="29" t="s">
        <v>34</v>
      </c>
      <c r="B73" s="37"/>
      <c r="C73" s="38"/>
      <c r="D73" s="38"/>
      <c r="E73" s="31" t="s">
        <v>1058</v>
      </c>
      <c r="F73" s="38"/>
      <c r="G73" s="38"/>
      <c r="H73" s="38"/>
      <c r="I73" s="38"/>
      <c r="J73" s="39"/>
    </row>
    <row r="74" ht="210">
      <c r="A74" s="29" t="s">
        <v>36</v>
      </c>
      <c r="B74" s="37"/>
      <c r="C74" s="38"/>
      <c r="D74" s="38"/>
      <c r="E74" s="31" t="s">
        <v>1062</v>
      </c>
      <c r="F74" s="38"/>
      <c r="G74" s="38"/>
      <c r="H74" s="38"/>
      <c r="I74" s="38"/>
      <c r="J74" s="39"/>
    </row>
    <row r="75">
      <c r="A75" s="23" t="s">
        <v>26</v>
      </c>
      <c r="B75" s="24"/>
      <c r="C75" s="25" t="s">
        <v>263</v>
      </c>
      <c r="D75" s="26"/>
      <c r="E75" s="23" t="s">
        <v>264</v>
      </c>
      <c r="F75" s="26"/>
      <c r="G75" s="26"/>
      <c r="H75" s="26"/>
      <c r="I75" s="27">
        <f>SUMIFS(I76:I87,A76:A87,"P")</f>
        <v>0</v>
      </c>
      <c r="J75" s="28"/>
    </row>
    <row r="76" ht="30">
      <c r="A76" s="29" t="s">
        <v>29</v>
      </c>
      <c r="B76" s="29">
        <v>19</v>
      </c>
      <c r="C76" s="30" t="s">
        <v>1063</v>
      </c>
      <c r="D76" s="29" t="s">
        <v>31</v>
      </c>
      <c r="E76" s="31" t="s">
        <v>1064</v>
      </c>
      <c r="F76" s="32" t="s">
        <v>1065</v>
      </c>
      <c r="G76" s="33">
        <v>45.600000000000001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 ht="45">
      <c r="A77" s="29" t="s">
        <v>34</v>
      </c>
      <c r="B77" s="37"/>
      <c r="C77" s="38"/>
      <c r="D77" s="38"/>
      <c r="E77" s="31" t="s">
        <v>1066</v>
      </c>
      <c r="F77" s="38"/>
      <c r="G77" s="38"/>
      <c r="H77" s="38"/>
      <c r="I77" s="38"/>
      <c r="J77" s="39"/>
    </row>
    <row r="78">
      <c r="A78" s="29" t="s">
        <v>102</v>
      </c>
      <c r="B78" s="37"/>
      <c r="C78" s="38"/>
      <c r="D78" s="38"/>
      <c r="E78" s="45" t="s">
        <v>1067</v>
      </c>
      <c r="F78" s="38"/>
      <c r="G78" s="38"/>
      <c r="H78" s="38"/>
      <c r="I78" s="38"/>
      <c r="J78" s="39"/>
    </row>
    <row r="79" ht="120">
      <c r="A79" s="29" t="s">
        <v>36</v>
      </c>
      <c r="B79" s="37"/>
      <c r="C79" s="38"/>
      <c r="D79" s="38"/>
      <c r="E79" s="31" t="s">
        <v>1068</v>
      </c>
      <c r="F79" s="38"/>
      <c r="G79" s="38"/>
      <c r="H79" s="38"/>
      <c r="I79" s="38"/>
      <c r="J79" s="39"/>
    </row>
    <row r="80">
      <c r="A80" s="29" t="s">
        <v>29</v>
      </c>
      <c r="B80" s="29">
        <v>20</v>
      </c>
      <c r="C80" s="30" t="s">
        <v>1069</v>
      </c>
      <c r="D80" s="29" t="s">
        <v>559</v>
      </c>
      <c r="E80" s="31" t="s">
        <v>1070</v>
      </c>
      <c r="F80" s="32" t="s">
        <v>115</v>
      </c>
      <c r="G80" s="33">
        <v>60</v>
      </c>
      <c r="H80" s="34">
        <v>0</v>
      </c>
      <c r="I80" s="35">
        <f>ROUND(G80*H80,P4)</f>
        <v>0</v>
      </c>
      <c r="J80" s="29"/>
      <c r="O80" s="36">
        <f>I80*0.21</f>
        <v>0</v>
      </c>
      <c r="P80">
        <v>3</v>
      </c>
    </row>
    <row r="81" ht="45">
      <c r="A81" s="29" t="s">
        <v>34</v>
      </c>
      <c r="B81" s="37"/>
      <c r="C81" s="38"/>
      <c r="D81" s="38"/>
      <c r="E81" s="31" t="s">
        <v>1071</v>
      </c>
      <c r="F81" s="38"/>
      <c r="G81" s="38"/>
      <c r="H81" s="38"/>
      <c r="I81" s="38"/>
      <c r="J81" s="39"/>
    </row>
    <row r="82">
      <c r="A82" s="29" t="s">
        <v>102</v>
      </c>
      <c r="B82" s="37"/>
      <c r="C82" s="38"/>
      <c r="D82" s="38"/>
      <c r="E82" s="45" t="s">
        <v>1072</v>
      </c>
      <c r="F82" s="38"/>
      <c r="G82" s="38"/>
      <c r="H82" s="38"/>
      <c r="I82" s="38"/>
      <c r="J82" s="39"/>
    </row>
    <row r="83" ht="180">
      <c r="A83" s="29" t="s">
        <v>36</v>
      </c>
      <c r="B83" s="37"/>
      <c r="C83" s="38"/>
      <c r="D83" s="38"/>
      <c r="E83" s="31" t="s">
        <v>1073</v>
      </c>
      <c r="F83" s="38"/>
      <c r="G83" s="38"/>
      <c r="H83" s="38"/>
      <c r="I83" s="38"/>
      <c r="J83" s="39"/>
    </row>
    <row r="84">
      <c r="A84" s="29" t="s">
        <v>29</v>
      </c>
      <c r="B84" s="29">
        <v>21</v>
      </c>
      <c r="C84" s="30" t="s">
        <v>1069</v>
      </c>
      <c r="D84" s="29" t="s">
        <v>561</v>
      </c>
      <c r="E84" s="31" t="s">
        <v>1074</v>
      </c>
      <c r="F84" s="32" t="s">
        <v>115</v>
      </c>
      <c r="G84" s="33">
        <v>18.600000000000001</v>
      </c>
      <c r="H84" s="34">
        <v>0</v>
      </c>
      <c r="I84" s="35">
        <f>ROUND(G84*H84,P4)</f>
        <v>0</v>
      </c>
      <c r="J84" s="29"/>
      <c r="O84" s="36">
        <f>I84*0.21</f>
        <v>0</v>
      </c>
      <c r="P84">
        <v>3</v>
      </c>
    </row>
    <row r="85" ht="30">
      <c r="A85" s="29" t="s">
        <v>34</v>
      </c>
      <c r="B85" s="37"/>
      <c r="C85" s="38"/>
      <c r="D85" s="38"/>
      <c r="E85" s="31" t="s">
        <v>1075</v>
      </c>
      <c r="F85" s="38"/>
      <c r="G85" s="38"/>
      <c r="H85" s="38"/>
      <c r="I85" s="38"/>
      <c r="J85" s="39"/>
    </row>
    <row r="86">
      <c r="A86" s="29" t="s">
        <v>102</v>
      </c>
      <c r="B86" s="37"/>
      <c r="C86" s="38"/>
      <c r="D86" s="38"/>
      <c r="E86" s="45" t="s">
        <v>1076</v>
      </c>
      <c r="F86" s="38"/>
      <c r="G86" s="38"/>
      <c r="H86" s="38"/>
      <c r="I86" s="38"/>
      <c r="J86" s="39"/>
    </row>
    <row r="87" ht="180">
      <c r="A87" s="29" t="s">
        <v>36</v>
      </c>
      <c r="B87" s="37"/>
      <c r="C87" s="38"/>
      <c r="D87" s="38"/>
      <c r="E87" s="31" t="s">
        <v>1073</v>
      </c>
      <c r="F87" s="38"/>
      <c r="G87" s="38"/>
      <c r="H87" s="38"/>
      <c r="I87" s="38"/>
      <c r="J87" s="39"/>
    </row>
    <row r="88">
      <c r="A88" s="23" t="s">
        <v>26</v>
      </c>
      <c r="B88" s="24"/>
      <c r="C88" s="25" t="s">
        <v>389</v>
      </c>
      <c r="D88" s="26"/>
      <c r="E88" s="23" t="s">
        <v>390</v>
      </c>
      <c r="F88" s="26"/>
      <c r="G88" s="26"/>
      <c r="H88" s="26"/>
      <c r="I88" s="27">
        <f>SUMIFS(I89:I92,A89:A92,"P")</f>
        <v>0</v>
      </c>
      <c r="J88" s="28"/>
    </row>
    <row r="89">
      <c r="A89" s="29" t="s">
        <v>29</v>
      </c>
      <c r="B89" s="29">
        <v>22</v>
      </c>
      <c r="C89" s="30" t="s">
        <v>1077</v>
      </c>
      <c r="D89" s="29" t="s">
        <v>55</v>
      </c>
      <c r="E89" s="31" t="s">
        <v>1078</v>
      </c>
      <c r="F89" s="32" t="s">
        <v>140</v>
      </c>
      <c r="G89" s="33">
        <v>117.3</v>
      </c>
      <c r="H89" s="34">
        <v>0</v>
      </c>
      <c r="I89" s="35">
        <f>ROUND(G89*H89,P4)</f>
        <v>0</v>
      </c>
      <c r="J89" s="29"/>
      <c r="O89" s="36">
        <f>I89*0.21</f>
        <v>0</v>
      </c>
      <c r="P89">
        <v>3</v>
      </c>
    </row>
    <row r="90" ht="60">
      <c r="A90" s="29" t="s">
        <v>34</v>
      </c>
      <c r="B90" s="37"/>
      <c r="C90" s="38"/>
      <c r="D90" s="38"/>
      <c r="E90" s="31" t="s">
        <v>1079</v>
      </c>
      <c r="F90" s="38"/>
      <c r="G90" s="38"/>
      <c r="H90" s="38"/>
      <c r="I90" s="38"/>
      <c r="J90" s="39"/>
    </row>
    <row r="91" ht="45">
      <c r="A91" s="29" t="s">
        <v>102</v>
      </c>
      <c r="B91" s="37"/>
      <c r="C91" s="38"/>
      <c r="D91" s="38"/>
      <c r="E91" s="45" t="s">
        <v>1080</v>
      </c>
      <c r="F91" s="38"/>
      <c r="G91" s="38"/>
      <c r="H91" s="38"/>
      <c r="I91" s="38"/>
      <c r="J91" s="39"/>
    </row>
    <row r="92" ht="105">
      <c r="A92" s="29" t="s">
        <v>36</v>
      </c>
      <c r="B92" s="40"/>
      <c r="C92" s="41"/>
      <c r="D92" s="41"/>
      <c r="E92" s="31" t="s">
        <v>489</v>
      </c>
      <c r="F92" s="41"/>
      <c r="G92" s="41"/>
      <c r="H92" s="41"/>
      <c r="I92" s="41"/>
      <c r="J92" s="42"/>
    </row>
  </sheetData>
  <sheetProtection sheet="1" objects="1" scenarios="1" spinCount="100000" saltValue="RRSoKueojU93/a6nym9VEenTNVgyccay+uW1H6rRPAXkXz+RhSskxwcc+4feZlIMsyFgi/RWz/+OvaBSYqg+dA==" hashValue="2ZNoKW59q15SIUkcqdjP/SH9y+Y7e2dcKWuaTfhAT7s/XnbsKOrAKyBa7ge2jyCkaa6kbroyjUhsZys1ZR84v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</v>
      </c>
      <c r="I3" s="16">
        <f>SUMIFS(I9:I63,A9:A63,"SD")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52</v>
      </c>
      <c r="D5" s="13"/>
      <c r="E5" s="14" t="s">
        <v>53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SUMIFS(I10:I63,A10:A63,"P")</f>
        <v>0</v>
      </c>
      <c r="J9" s="28"/>
    </row>
    <row r="10" ht="30">
      <c r="A10" s="29" t="s">
        <v>29</v>
      </c>
      <c r="B10" s="29">
        <v>1</v>
      </c>
      <c r="C10" s="30" t="s">
        <v>54</v>
      </c>
      <c r="D10" s="29" t="s">
        <v>55</v>
      </c>
      <c r="E10" s="31" t="s">
        <v>56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3" t="s">
        <v>31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3" t="s">
        <v>31</v>
      </c>
      <c r="F12" s="38"/>
      <c r="G12" s="38"/>
      <c r="H12" s="38"/>
      <c r="I12" s="38"/>
      <c r="J12" s="39"/>
    </row>
    <row r="13" ht="30">
      <c r="A13" s="29" t="s">
        <v>29</v>
      </c>
      <c r="B13" s="29">
        <v>2</v>
      </c>
      <c r="C13" s="30" t="s">
        <v>57</v>
      </c>
      <c r="D13" s="29" t="s">
        <v>55</v>
      </c>
      <c r="E13" s="31" t="s">
        <v>58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43" t="s">
        <v>31</v>
      </c>
      <c r="F14" s="38"/>
      <c r="G14" s="38"/>
      <c r="H14" s="38"/>
      <c r="I14" s="38"/>
      <c r="J14" s="39"/>
    </row>
    <row r="15">
      <c r="A15" s="29" t="s">
        <v>36</v>
      </c>
      <c r="B15" s="37"/>
      <c r="C15" s="38"/>
      <c r="D15" s="38"/>
      <c r="E15" s="43" t="s">
        <v>31</v>
      </c>
      <c r="F15" s="38"/>
      <c r="G15" s="38"/>
      <c r="H15" s="38"/>
      <c r="I15" s="38"/>
      <c r="J15" s="39"/>
    </row>
    <row r="16" ht="30">
      <c r="A16" s="29" t="s">
        <v>29</v>
      </c>
      <c r="B16" s="29">
        <v>3</v>
      </c>
      <c r="C16" s="30" t="s">
        <v>59</v>
      </c>
      <c r="D16" s="29" t="s">
        <v>55</v>
      </c>
      <c r="E16" s="31" t="s">
        <v>60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43" t="s">
        <v>31</v>
      </c>
      <c r="F17" s="38"/>
      <c r="G17" s="38"/>
      <c r="H17" s="38"/>
      <c r="I17" s="38"/>
      <c r="J17" s="39"/>
    </row>
    <row r="18">
      <c r="A18" s="29" t="s">
        <v>36</v>
      </c>
      <c r="B18" s="37"/>
      <c r="C18" s="38"/>
      <c r="D18" s="38"/>
      <c r="E18" s="43" t="s">
        <v>31</v>
      </c>
      <c r="F18" s="38"/>
      <c r="G18" s="38"/>
      <c r="H18" s="38"/>
      <c r="I18" s="38"/>
      <c r="J18" s="39"/>
    </row>
    <row r="19" ht="30">
      <c r="A19" s="29" t="s">
        <v>29</v>
      </c>
      <c r="B19" s="29">
        <v>4</v>
      </c>
      <c r="C19" s="30" t="s">
        <v>61</v>
      </c>
      <c r="D19" s="29" t="s">
        <v>55</v>
      </c>
      <c r="E19" s="31" t="s">
        <v>62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43" t="s">
        <v>31</v>
      </c>
      <c r="F20" s="38"/>
      <c r="G20" s="38"/>
      <c r="H20" s="38"/>
      <c r="I20" s="38"/>
      <c r="J20" s="39"/>
    </row>
    <row r="21">
      <c r="A21" s="29" t="s">
        <v>36</v>
      </c>
      <c r="B21" s="37"/>
      <c r="C21" s="38"/>
      <c r="D21" s="38"/>
      <c r="E21" s="43" t="s">
        <v>31</v>
      </c>
      <c r="F21" s="38"/>
      <c r="G21" s="38"/>
      <c r="H21" s="38"/>
      <c r="I21" s="38"/>
      <c r="J21" s="39"/>
    </row>
    <row r="22" ht="30">
      <c r="A22" s="29" t="s">
        <v>29</v>
      </c>
      <c r="B22" s="29">
        <v>5</v>
      </c>
      <c r="C22" s="30" t="s">
        <v>63</v>
      </c>
      <c r="D22" s="29" t="s">
        <v>55</v>
      </c>
      <c r="E22" s="31" t="s">
        <v>64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3" t="s">
        <v>31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3" t="s">
        <v>31</v>
      </c>
      <c r="F24" s="38"/>
      <c r="G24" s="38"/>
      <c r="H24" s="38"/>
      <c r="I24" s="38"/>
      <c r="J24" s="39"/>
    </row>
    <row r="25" ht="30">
      <c r="A25" s="29" t="s">
        <v>29</v>
      </c>
      <c r="B25" s="29">
        <v>8</v>
      </c>
      <c r="C25" s="30" t="s">
        <v>65</v>
      </c>
      <c r="D25" s="29" t="s">
        <v>55</v>
      </c>
      <c r="E25" s="31" t="s">
        <v>66</v>
      </c>
      <c r="F25" s="32" t="s">
        <v>33</v>
      </c>
      <c r="G25" s="33">
        <v>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43" t="s">
        <v>31</v>
      </c>
      <c r="F26" s="38"/>
      <c r="G26" s="38"/>
      <c r="H26" s="38"/>
      <c r="I26" s="38"/>
      <c r="J26" s="39"/>
    </row>
    <row r="27">
      <c r="A27" s="29" t="s">
        <v>36</v>
      </c>
      <c r="B27" s="37"/>
      <c r="C27" s="38"/>
      <c r="D27" s="38"/>
      <c r="E27" s="43" t="s">
        <v>31</v>
      </c>
      <c r="F27" s="38"/>
      <c r="G27" s="38"/>
      <c r="H27" s="38"/>
      <c r="I27" s="38"/>
      <c r="J27" s="39"/>
    </row>
    <row r="28" ht="30">
      <c r="A28" s="29" t="s">
        <v>29</v>
      </c>
      <c r="B28" s="29">
        <v>9</v>
      </c>
      <c r="C28" s="30" t="s">
        <v>67</v>
      </c>
      <c r="D28" s="29" t="s">
        <v>55</v>
      </c>
      <c r="E28" s="31" t="s">
        <v>68</v>
      </c>
      <c r="F28" s="32" t="s">
        <v>33</v>
      </c>
      <c r="G28" s="33">
        <v>1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34</v>
      </c>
      <c r="B29" s="37"/>
      <c r="C29" s="38"/>
      <c r="D29" s="38"/>
      <c r="E29" s="43" t="s">
        <v>31</v>
      </c>
      <c r="F29" s="38"/>
      <c r="G29" s="38"/>
      <c r="H29" s="38"/>
      <c r="I29" s="38"/>
      <c r="J29" s="39"/>
    </row>
    <row r="30">
      <c r="A30" s="29" t="s">
        <v>36</v>
      </c>
      <c r="B30" s="37"/>
      <c r="C30" s="38"/>
      <c r="D30" s="38"/>
      <c r="E30" s="43" t="s">
        <v>31</v>
      </c>
      <c r="F30" s="38"/>
      <c r="G30" s="38"/>
      <c r="H30" s="38"/>
      <c r="I30" s="38"/>
      <c r="J30" s="39"/>
    </row>
    <row r="31" ht="30">
      <c r="A31" s="29" t="s">
        <v>29</v>
      </c>
      <c r="B31" s="29">
        <v>10</v>
      </c>
      <c r="C31" s="30" t="s">
        <v>69</v>
      </c>
      <c r="D31" s="29" t="s">
        <v>55</v>
      </c>
      <c r="E31" s="31" t="s">
        <v>70</v>
      </c>
      <c r="F31" s="32" t="s">
        <v>33</v>
      </c>
      <c r="G31" s="33">
        <v>1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31" t="s">
        <v>71</v>
      </c>
      <c r="F32" s="38"/>
      <c r="G32" s="38"/>
      <c r="H32" s="38"/>
      <c r="I32" s="38"/>
      <c r="J32" s="39"/>
    </row>
    <row r="33">
      <c r="A33" s="29" t="s">
        <v>36</v>
      </c>
      <c r="B33" s="37"/>
      <c r="C33" s="38"/>
      <c r="D33" s="38"/>
      <c r="E33" s="43" t="s">
        <v>31</v>
      </c>
      <c r="F33" s="38"/>
      <c r="G33" s="38"/>
      <c r="H33" s="38"/>
      <c r="I33" s="38"/>
      <c r="J33" s="39"/>
    </row>
    <row r="34" ht="30">
      <c r="A34" s="29" t="s">
        <v>29</v>
      </c>
      <c r="B34" s="29">
        <v>11</v>
      </c>
      <c r="C34" s="30" t="s">
        <v>72</v>
      </c>
      <c r="D34" s="29" t="s">
        <v>55</v>
      </c>
      <c r="E34" s="31" t="s">
        <v>73</v>
      </c>
      <c r="F34" s="32" t="s">
        <v>33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43" t="s">
        <v>31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3" t="s">
        <v>31</v>
      </c>
      <c r="F36" s="38"/>
      <c r="G36" s="38"/>
      <c r="H36" s="38"/>
      <c r="I36" s="38"/>
      <c r="J36" s="39"/>
    </row>
    <row r="37">
      <c r="A37" s="29" t="s">
        <v>29</v>
      </c>
      <c r="B37" s="29">
        <v>12</v>
      </c>
      <c r="C37" s="30" t="s">
        <v>74</v>
      </c>
      <c r="D37" s="29" t="s">
        <v>55</v>
      </c>
      <c r="E37" s="31" t="s">
        <v>75</v>
      </c>
      <c r="F37" s="32" t="s">
        <v>33</v>
      </c>
      <c r="G37" s="33">
        <v>1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34</v>
      </c>
      <c r="B38" s="37"/>
      <c r="C38" s="38"/>
      <c r="D38" s="38"/>
      <c r="E38" s="31" t="s">
        <v>76</v>
      </c>
      <c r="F38" s="38"/>
      <c r="G38" s="38"/>
      <c r="H38" s="38"/>
      <c r="I38" s="38"/>
      <c r="J38" s="39"/>
    </row>
    <row r="39">
      <c r="A39" s="29" t="s">
        <v>36</v>
      </c>
      <c r="B39" s="37"/>
      <c r="C39" s="38"/>
      <c r="D39" s="38"/>
      <c r="E39" s="43" t="s">
        <v>31</v>
      </c>
      <c r="F39" s="38"/>
      <c r="G39" s="38"/>
      <c r="H39" s="38"/>
      <c r="I39" s="38"/>
      <c r="J39" s="39"/>
    </row>
    <row r="40" ht="30">
      <c r="A40" s="29" t="s">
        <v>29</v>
      </c>
      <c r="B40" s="29">
        <v>14</v>
      </c>
      <c r="C40" s="30" t="s">
        <v>77</v>
      </c>
      <c r="D40" s="29" t="s">
        <v>55</v>
      </c>
      <c r="E40" s="31" t="s">
        <v>78</v>
      </c>
      <c r="F40" s="32" t="s">
        <v>33</v>
      </c>
      <c r="G40" s="33">
        <v>1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>
      <c r="A41" s="29" t="s">
        <v>34</v>
      </c>
      <c r="B41" s="37"/>
      <c r="C41" s="38"/>
      <c r="D41" s="38"/>
      <c r="E41" s="43" t="s">
        <v>31</v>
      </c>
      <c r="F41" s="38"/>
      <c r="G41" s="38"/>
      <c r="H41" s="38"/>
      <c r="I41" s="38"/>
      <c r="J41" s="39"/>
    </row>
    <row r="42">
      <c r="A42" s="29" t="s">
        <v>36</v>
      </c>
      <c r="B42" s="37"/>
      <c r="C42" s="38"/>
      <c r="D42" s="38"/>
      <c r="E42" s="43" t="s">
        <v>31</v>
      </c>
      <c r="F42" s="38"/>
      <c r="G42" s="38"/>
      <c r="H42" s="38"/>
      <c r="I42" s="38"/>
      <c r="J42" s="39"/>
    </row>
    <row r="43">
      <c r="A43" s="29" t="s">
        <v>29</v>
      </c>
      <c r="B43" s="29">
        <v>15</v>
      </c>
      <c r="C43" s="30" t="s">
        <v>79</v>
      </c>
      <c r="D43" s="29" t="s">
        <v>55</v>
      </c>
      <c r="E43" s="31" t="s">
        <v>80</v>
      </c>
      <c r="F43" s="32" t="s">
        <v>33</v>
      </c>
      <c r="G43" s="33">
        <v>1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>
      <c r="A44" s="29" t="s">
        <v>34</v>
      </c>
      <c r="B44" s="37"/>
      <c r="C44" s="38"/>
      <c r="D44" s="38"/>
      <c r="E44" s="43" t="s">
        <v>31</v>
      </c>
      <c r="F44" s="38"/>
      <c r="G44" s="38"/>
      <c r="H44" s="38"/>
      <c r="I44" s="38"/>
      <c r="J44" s="39"/>
    </row>
    <row r="45">
      <c r="A45" s="29" t="s">
        <v>36</v>
      </c>
      <c r="B45" s="37"/>
      <c r="C45" s="38"/>
      <c r="D45" s="38"/>
      <c r="E45" s="43" t="s">
        <v>31</v>
      </c>
      <c r="F45" s="38"/>
      <c r="G45" s="38"/>
      <c r="H45" s="38"/>
      <c r="I45" s="38"/>
      <c r="J45" s="39"/>
    </row>
    <row r="46" ht="30">
      <c r="A46" s="29" t="s">
        <v>29</v>
      </c>
      <c r="B46" s="29">
        <v>16</v>
      </c>
      <c r="C46" s="30" t="s">
        <v>81</v>
      </c>
      <c r="D46" s="29" t="s">
        <v>55</v>
      </c>
      <c r="E46" s="31" t="s">
        <v>82</v>
      </c>
      <c r="F46" s="32" t="s">
        <v>33</v>
      </c>
      <c r="G46" s="33">
        <v>1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43" t="s">
        <v>31</v>
      </c>
      <c r="F47" s="38"/>
      <c r="G47" s="38"/>
      <c r="H47" s="38"/>
      <c r="I47" s="38"/>
      <c r="J47" s="39"/>
    </row>
    <row r="48">
      <c r="A48" s="29" t="s">
        <v>36</v>
      </c>
      <c r="B48" s="37"/>
      <c r="C48" s="38"/>
      <c r="D48" s="38"/>
      <c r="E48" s="43" t="s">
        <v>31</v>
      </c>
      <c r="F48" s="38"/>
      <c r="G48" s="38"/>
      <c r="H48" s="38"/>
      <c r="I48" s="38"/>
      <c r="J48" s="39"/>
    </row>
    <row r="49">
      <c r="A49" s="29" t="s">
        <v>29</v>
      </c>
      <c r="B49" s="29">
        <v>17</v>
      </c>
      <c r="C49" s="30" t="s">
        <v>83</v>
      </c>
      <c r="D49" s="29" t="s">
        <v>55</v>
      </c>
      <c r="E49" s="31" t="s">
        <v>84</v>
      </c>
      <c r="F49" s="32" t="s">
        <v>33</v>
      </c>
      <c r="G49" s="33">
        <v>1</v>
      </c>
      <c r="H49" s="34">
        <v>0</v>
      </c>
      <c r="I49" s="35">
        <f>ROUND(G49*H49,P4)</f>
        <v>0</v>
      </c>
      <c r="J49" s="29"/>
      <c r="O49" s="36">
        <f>I49*0.21</f>
        <v>0</v>
      </c>
      <c r="P49">
        <v>3</v>
      </c>
    </row>
    <row r="50">
      <c r="A50" s="29" t="s">
        <v>34</v>
      </c>
      <c r="B50" s="37"/>
      <c r="C50" s="38"/>
      <c r="D50" s="38"/>
      <c r="E50" s="43" t="s">
        <v>31</v>
      </c>
      <c r="F50" s="38"/>
      <c r="G50" s="38"/>
      <c r="H50" s="38"/>
      <c r="I50" s="38"/>
      <c r="J50" s="39"/>
    </row>
    <row r="51">
      <c r="A51" s="29" t="s">
        <v>36</v>
      </c>
      <c r="B51" s="37"/>
      <c r="C51" s="38"/>
      <c r="D51" s="38"/>
      <c r="E51" s="43" t="s">
        <v>31</v>
      </c>
      <c r="F51" s="38"/>
      <c r="G51" s="38"/>
      <c r="H51" s="38"/>
      <c r="I51" s="38"/>
      <c r="J51" s="39"/>
    </row>
    <row r="52" ht="30">
      <c r="A52" s="29" t="s">
        <v>29</v>
      </c>
      <c r="B52" s="29">
        <v>18</v>
      </c>
      <c r="C52" s="30" t="s">
        <v>85</v>
      </c>
      <c r="D52" s="29" t="s">
        <v>55</v>
      </c>
      <c r="E52" s="31" t="s">
        <v>86</v>
      </c>
      <c r="F52" s="32" t="s">
        <v>33</v>
      </c>
      <c r="G52" s="33">
        <v>1</v>
      </c>
      <c r="H52" s="34">
        <v>0</v>
      </c>
      <c r="I52" s="35">
        <f>ROUND(G52*H52,P4)</f>
        <v>0</v>
      </c>
      <c r="J52" s="29"/>
      <c r="O52" s="36">
        <f>I52*0.21</f>
        <v>0</v>
      </c>
      <c r="P52">
        <v>3</v>
      </c>
    </row>
    <row r="53">
      <c r="A53" s="29" t="s">
        <v>34</v>
      </c>
      <c r="B53" s="37"/>
      <c r="C53" s="38"/>
      <c r="D53" s="38"/>
      <c r="E53" s="43" t="s">
        <v>31</v>
      </c>
      <c r="F53" s="38"/>
      <c r="G53" s="38"/>
      <c r="H53" s="38"/>
      <c r="I53" s="38"/>
      <c r="J53" s="39"/>
    </row>
    <row r="54">
      <c r="A54" s="29" t="s">
        <v>36</v>
      </c>
      <c r="B54" s="37"/>
      <c r="C54" s="38"/>
      <c r="D54" s="38"/>
      <c r="E54" s="43" t="s">
        <v>31</v>
      </c>
      <c r="F54" s="38"/>
      <c r="G54" s="38"/>
      <c r="H54" s="38"/>
      <c r="I54" s="38"/>
      <c r="J54" s="39"/>
    </row>
    <row r="55">
      <c r="A55" s="29" t="s">
        <v>29</v>
      </c>
      <c r="B55" s="29">
        <v>19</v>
      </c>
      <c r="C55" s="30" t="s">
        <v>87</v>
      </c>
      <c r="D55" s="29" t="s">
        <v>55</v>
      </c>
      <c r="E55" s="31" t="s">
        <v>88</v>
      </c>
      <c r="F55" s="32" t="s">
        <v>33</v>
      </c>
      <c r="G55" s="33">
        <v>1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 ht="45">
      <c r="A56" s="29" t="s">
        <v>34</v>
      </c>
      <c r="B56" s="37"/>
      <c r="C56" s="38"/>
      <c r="D56" s="38"/>
      <c r="E56" s="31" t="s">
        <v>89</v>
      </c>
      <c r="F56" s="38"/>
      <c r="G56" s="38"/>
      <c r="H56" s="38"/>
      <c r="I56" s="38"/>
      <c r="J56" s="39"/>
    </row>
    <row r="57">
      <c r="A57" s="29" t="s">
        <v>36</v>
      </c>
      <c r="B57" s="37"/>
      <c r="C57" s="38"/>
      <c r="D57" s="38"/>
      <c r="E57" s="43"/>
      <c r="F57" s="38"/>
      <c r="G57" s="38"/>
      <c r="H57" s="38"/>
      <c r="I57" s="38"/>
      <c r="J57" s="39"/>
    </row>
    <row r="58">
      <c r="A58" s="29" t="s">
        <v>29</v>
      </c>
      <c r="B58" s="29">
        <v>20</v>
      </c>
      <c r="C58" s="30" t="s">
        <v>90</v>
      </c>
      <c r="D58" s="29" t="s">
        <v>55</v>
      </c>
      <c r="E58" s="31" t="s">
        <v>91</v>
      </c>
      <c r="F58" s="32" t="s">
        <v>33</v>
      </c>
      <c r="G58" s="33">
        <v>1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>
      <c r="A59" s="29" t="s">
        <v>34</v>
      </c>
      <c r="B59" s="37"/>
      <c r="C59" s="38"/>
      <c r="D59" s="38"/>
      <c r="E59" s="43" t="s">
        <v>31</v>
      </c>
      <c r="F59" s="38"/>
      <c r="G59" s="38"/>
      <c r="H59" s="38"/>
      <c r="I59" s="38"/>
      <c r="J59" s="39"/>
    </row>
    <row r="60">
      <c r="A60" s="29" t="s">
        <v>36</v>
      </c>
      <c r="B60" s="37"/>
      <c r="C60" s="38"/>
      <c r="D60" s="38"/>
      <c r="E60" s="43" t="s">
        <v>31</v>
      </c>
      <c r="F60" s="38"/>
      <c r="G60" s="38"/>
      <c r="H60" s="38"/>
      <c r="I60" s="38"/>
      <c r="J60" s="39"/>
    </row>
    <row r="61">
      <c r="A61" s="29" t="s">
        <v>29</v>
      </c>
      <c r="B61" s="29">
        <v>21</v>
      </c>
      <c r="C61" s="30" t="s">
        <v>92</v>
      </c>
      <c r="D61" s="29" t="s">
        <v>55</v>
      </c>
      <c r="E61" s="31" t="s">
        <v>93</v>
      </c>
      <c r="F61" s="32" t="s">
        <v>33</v>
      </c>
      <c r="G61" s="33">
        <v>1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>
      <c r="A62" s="29" t="s">
        <v>34</v>
      </c>
      <c r="B62" s="37"/>
      <c r="C62" s="38"/>
      <c r="D62" s="38"/>
      <c r="E62" s="31" t="s">
        <v>94</v>
      </c>
      <c r="F62" s="38"/>
      <c r="G62" s="38"/>
      <c r="H62" s="38"/>
      <c r="I62" s="38"/>
      <c r="J62" s="39"/>
    </row>
    <row r="63">
      <c r="A63" s="29" t="s">
        <v>36</v>
      </c>
      <c r="B63" s="40"/>
      <c r="C63" s="41"/>
      <c r="D63" s="41"/>
      <c r="E63" s="44"/>
      <c r="F63" s="41"/>
      <c r="G63" s="41"/>
      <c r="H63" s="41"/>
      <c r="I63" s="41"/>
      <c r="J63" s="42"/>
    </row>
  </sheetData>
  <sheetProtection sheet="1" objects="1" scenarios="1" spinCount="100000" saltValue="qh018XK3euI7SRgPfbFFOfGT+lDQxaRxg4REq8dQOZJmWcB3UZPMVLiboOScFSEWr9iNkUpS9UEGx69MjOd+jw==" hashValue="0ihjo9bXTh1LwKauY3QrTVW+qNdNvM9rbxXBIWvi6mdvmglzYUCIrWGtLWHWqQeHYF/JfiBQ20FsEWHyfKytpQ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95</v>
      </c>
      <c r="I3" s="16">
        <f>SUMIFS(I8:I82,A8:A82,"SD")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95</v>
      </c>
      <c r="D4" s="13"/>
      <c r="E4" s="14" t="s">
        <v>96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97</v>
      </c>
      <c r="D9" s="29" t="s">
        <v>98</v>
      </c>
      <c r="E9" s="31" t="s">
        <v>99</v>
      </c>
      <c r="F9" s="32" t="s">
        <v>100</v>
      </c>
      <c r="G9" s="33">
        <v>83.700000000000003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101</v>
      </c>
      <c r="F10" s="38"/>
      <c r="G10" s="38"/>
      <c r="H10" s="38"/>
      <c r="I10" s="38"/>
      <c r="J10" s="39"/>
    </row>
    <row r="11" ht="75">
      <c r="A11" s="29" t="s">
        <v>102</v>
      </c>
      <c r="B11" s="37"/>
      <c r="C11" s="38"/>
      <c r="D11" s="38"/>
      <c r="E11" s="45" t="s">
        <v>103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104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97</v>
      </c>
      <c r="D13" s="29" t="s">
        <v>105</v>
      </c>
      <c r="E13" s="31" t="s">
        <v>99</v>
      </c>
      <c r="F13" s="32" t="s">
        <v>100</v>
      </c>
      <c r="G13" s="33">
        <v>188.40000000000001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106</v>
      </c>
      <c r="F14" s="38"/>
      <c r="G14" s="38"/>
      <c r="H14" s="38"/>
      <c r="I14" s="38"/>
      <c r="J14" s="39"/>
    </row>
    <row r="15">
      <c r="A15" s="29" t="s">
        <v>102</v>
      </c>
      <c r="B15" s="37"/>
      <c r="C15" s="38"/>
      <c r="D15" s="38"/>
      <c r="E15" s="45" t="s">
        <v>107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104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97</v>
      </c>
      <c r="D17" s="29" t="s">
        <v>108</v>
      </c>
      <c r="E17" s="31" t="s">
        <v>99</v>
      </c>
      <c r="F17" s="32" t="s">
        <v>100</v>
      </c>
      <c r="G17" s="33">
        <v>54.828000000000003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34</v>
      </c>
      <c r="B18" s="37"/>
      <c r="C18" s="38"/>
      <c r="D18" s="38"/>
      <c r="E18" s="31" t="s">
        <v>109</v>
      </c>
      <c r="F18" s="38"/>
      <c r="G18" s="38"/>
      <c r="H18" s="38"/>
      <c r="I18" s="38"/>
      <c r="J18" s="39"/>
    </row>
    <row r="19" ht="75">
      <c r="A19" s="29" t="s">
        <v>102</v>
      </c>
      <c r="B19" s="37"/>
      <c r="C19" s="38"/>
      <c r="D19" s="38"/>
      <c r="E19" s="45" t="s">
        <v>110</v>
      </c>
      <c r="F19" s="38"/>
      <c r="G19" s="38"/>
      <c r="H19" s="38"/>
      <c r="I19" s="38"/>
      <c r="J19" s="39"/>
    </row>
    <row r="20" ht="75">
      <c r="A20" s="29" t="s">
        <v>36</v>
      </c>
      <c r="B20" s="37"/>
      <c r="C20" s="38"/>
      <c r="D20" s="38"/>
      <c r="E20" s="31" t="s">
        <v>104</v>
      </c>
      <c r="F20" s="38"/>
      <c r="G20" s="38"/>
      <c r="H20" s="38"/>
      <c r="I20" s="38"/>
      <c r="J20" s="39"/>
    </row>
    <row r="21">
      <c r="A21" s="23" t="s">
        <v>26</v>
      </c>
      <c r="B21" s="24"/>
      <c r="C21" s="25" t="s">
        <v>111</v>
      </c>
      <c r="D21" s="26"/>
      <c r="E21" s="23" t="s">
        <v>112</v>
      </c>
      <c r="F21" s="26"/>
      <c r="G21" s="26"/>
      <c r="H21" s="26"/>
      <c r="I21" s="27">
        <f>SUMIFS(I22:I61,A22:A61,"P")</f>
        <v>0</v>
      </c>
      <c r="J21" s="28"/>
    </row>
    <row r="22">
      <c r="A22" s="29" t="s">
        <v>29</v>
      </c>
      <c r="B22" s="29">
        <v>4</v>
      </c>
      <c r="C22" s="30" t="s">
        <v>113</v>
      </c>
      <c r="D22" s="29" t="s">
        <v>31</v>
      </c>
      <c r="E22" s="31" t="s">
        <v>114</v>
      </c>
      <c r="F22" s="32" t="s">
        <v>115</v>
      </c>
      <c r="G22" s="33">
        <v>119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34</v>
      </c>
      <c r="B23" s="37"/>
      <c r="C23" s="38"/>
      <c r="D23" s="38"/>
      <c r="E23" s="31" t="s">
        <v>116</v>
      </c>
      <c r="F23" s="38"/>
      <c r="G23" s="38"/>
      <c r="H23" s="38"/>
      <c r="I23" s="38"/>
      <c r="J23" s="39"/>
    </row>
    <row r="24" ht="30">
      <c r="A24" s="29" t="s">
        <v>102</v>
      </c>
      <c r="B24" s="37"/>
      <c r="C24" s="38"/>
      <c r="D24" s="38"/>
      <c r="E24" s="45" t="s">
        <v>117</v>
      </c>
      <c r="F24" s="38"/>
      <c r="G24" s="38"/>
      <c r="H24" s="38"/>
      <c r="I24" s="38"/>
      <c r="J24" s="39"/>
    </row>
    <row r="25" ht="90">
      <c r="A25" s="29" t="s">
        <v>36</v>
      </c>
      <c r="B25" s="37"/>
      <c r="C25" s="38"/>
      <c r="D25" s="38"/>
      <c r="E25" s="31" t="s">
        <v>118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119</v>
      </c>
      <c r="D26" s="29" t="s">
        <v>31</v>
      </c>
      <c r="E26" s="31" t="s">
        <v>120</v>
      </c>
      <c r="F26" s="32" t="s">
        <v>115</v>
      </c>
      <c r="G26" s="33">
        <v>1772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60">
      <c r="A27" s="29" t="s">
        <v>34</v>
      </c>
      <c r="B27" s="37"/>
      <c r="C27" s="38"/>
      <c r="D27" s="38"/>
      <c r="E27" s="31" t="s">
        <v>121</v>
      </c>
      <c r="F27" s="38"/>
      <c r="G27" s="38"/>
      <c r="H27" s="38"/>
      <c r="I27" s="38"/>
      <c r="J27" s="39"/>
    </row>
    <row r="28" ht="30">
      <c r="A28" s="29" t="s">
        <v>102</v>
      </c>
      <c r="B28" s="37"/>
      <c r="C28" s="38"/>
      <c r="D28" s="38"/>
      <c r="E28" s="45" t="s">
        <v>122</v>
      </c>
      <c r="F28" s="38"/>
      <c r="G28" s="38"/>
      <c r="H28" s="38"/>
      <c r="I28" s="38"/>
      <c r="J28" s="39"/>
    </row>
    <row r="29" ht="60">
      <c r="A29" s="29" t="s">
        <v>36</v>
      </c>
      <c r="B29" s="37"/>
      <c r="C29" s="38"/>
      <c r="D29" s="38"/>
      <c r="E29" s="31" t="s">
        <v>123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124</v>
      </c>
      <c r="D30" s="29" t="s">
        <v>31</v>
      </c>
      <c r="E30" s="31" t="s">
        <v>125</v>
      </c>
      <c r="F30" s="32" t="s">
        <v>126</v>
      </c>
      <c r="G30" s="33">
        <v>1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45">
      <c r="A31" s="29" t="s">
        <v>34</v>
      </c>
      <c r="B31" s="37"/>
      <c r="C31" s="38"/>
      <c r="D31" s="38"/>
      <c r="E31" s="31" t="s">
        <v>127</v>
      </c>
      <c r="F31" s="38"/>
      <c r="G31" s="38"/>
      <c r="H31" s="38"/>
      <c r="I31" s="38"/>
      <c r="J31" s="39"/>
    </row>
    <row r="32" ht="30">
      <c r="A32" s="29" t="s">
        <v>102</v>
      </c>
      <c r="B32" s="37"/>
      <c r="C32" s="38"/>
      <c r="D32" s="38"/>
      <c r="E32" s="45" t="s">
        <v>128</v>
      </c>
      <c r="F32" s="38"/>
      <c r="G32" s="38"/>
      <c r="H32" s="38"/>
      <c r="I32" s="38"/>
      <c r="J32" s="39"/>
    </row>
    <row r="33" ht="225">
      <c r="A33" s="29" t="s">
        <v>36</v>
      </c>
      <c r="B33" s="37"/>
      <c r="C33" s="38"/>
      <c r="D33" s="38"/>
      <c r="E33" s="31" t="s">
        <v>129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130</v>
      </c>
      <c r="D34" s="29" t="s">
        <v>31</v>
      </c>
      <c r="E34" s="31" t="s">
        <v>131</v>
      </c>
      <c r="F34" s="32" t="s">
        <v>126</v>
      </c>
      <c r="G34" s="33">
        <v>26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45">
      <c r="A35" s="29" t="s">
        <v>34</v>
      </c>
      <c r="B35" s="37"/>
      <c r="C35" s="38"/>
      <c r="D35" s="38"/>
      <c r="E35" s="31" t="s">
        <v>127</v>
      </c>
      <c r="F35" s="38"/>
      <c r="G35" s="38"/>
      <c r="H35" s="38"/>
      <c r="I35" s="38"/>
      <c r="J35" s="39"/>
    </row>
    <row r="36" ht="30">
      <c r="A36" s="29" t="s">
        <v>102</v>
      </c>
      <c r="B36" s="37"/>
      <c r="C36" s="38"/>
      <c r="D36" s="38"/>
      <c r="E36" s="45" t="s">
        <v>132</v>
      </c>
      <c r="F36" s="38"/>
      <c r="G36" s="38"/>
      <c r="H36" s="38"/>
      <c r="I36" s="38"/>
      <c r="J36" s="39"/>
    </row>
    <row r="37" ht="225">
      <c r="A37" s="29" t="s">
        <v>36</v>
      </c>
      <c r="B37" s="37"/>
      <c r="C37" s="38"/>
      <c r="D37" s="38"/>
      <c r="E37" s="31" t="s">
        <v>129</v>
      </c>
      <c r="F37" s="38"/>
      <c r="G37" s="38"/>
      <c r="H37" s="38"/>
      <c r="I37" s="38"/>
      <c r="J37" s="39"/>
    </row>
    <row r="38">
      <c r="A38" s="29" t="s">
        <v>29</v>
      </c>
      <c r="B38" s="29">
        <v>9</v>
      </c>
      <c r="C38" s="30" t="s">
        <v>133</v>
      </c>
      <c r="D38" s="29" t="s">
        <v>31</v>
      </c>
      <c r="E38" s="31" t="s">
        <v>134</v>
      </c>
      <c r="F38" s="32" t="s">
        <v>115</v>
      </c>
      <c r="G38" s="33">
        <v>19.800000000000001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90">
      <c r="A39" s="29" t="s">
        <v>34</v>
      </c>
      <c r="B39" s="37"/>
      <c r="C39" s="38"/>
      <c r="D39" s="38"/>
      <c r="E39" s="31" t="s">
        <v>135</v>
      </c>
      <c r="F39" s="38"/>
      <c r="G39" s="38"/>
      <c r="H39" s="38"/>
      <c r="I39" s="38"/>
      <c r="J39" s="39"/>
    </row>
    <row r="40" ht="30">
      <c r="A40" s="29" t="s">
        <v>102</v>
      </c>
      <c r="B40" s="37"/>
      <c r="C40" s="38"/>
      <c r="D40" s="38"/>
      <c r="E40" s="45" t="s">
        <v>136</v>
      </c>
      <c r="F40" s="38"/>
      <c r="G40" s="38"/>
      <c r="H40" s="38"/>
      <c r="I40" s="38"/>
      <c r="J40" s="39"/>
    </row>
    <row r="41" ht="150">
      <c r="A41" s="29" t="s">
        <v>36</v>
      </c>
      <c r="B41" s="37"/>
      <c r="C41" s="38"/>
      <c r="D41" s="38"/>
      <c r="E41" s="31" t="s">
        <v>137</v>
      </c>
      <c r="F41" s="38"/>
      <c r="G41" s="38"/>
      <c r="H41" s="38"/>
      <c r="I41" s="38"/>
      <c r="J41" s="39"/>
    </row>
    <row r="42">
      <c r="A42" s="29" t="s">
        <v>29</v>
      </c>
      <c r="B42" s="29">
        <v>10</v>
      </c>
      <c r="C42" s="30" t="s">
        <v>138</v>
      </c>
      <c r="D42" s="29" t="s">
        <v>31</v>
      </c>
      <c r="E42" s="31" t="s">
        <v>139</v>
      </c>
      <c r="F42" s="32" t="s">
        <v>140</v>
      </c>
      <c r="G42" s="33">
        <v>177.19999999999999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105">
      <c r="A43" s="29" t="s">
        <v>34</v>
      </c>
      <c r="B43" s="37"/>
      <c r="C43" s="38"/>
      <c r="D43" s="38"/>
      <c r="E43" s="31" t="s">
        <v>141</v>
      </c>
      <c r="F43" s="38"/>
      <c r="G43" s="38"/>
      <c r="H43" s="38"/>
      <c r="I43" s="38"/>
      <c r="J43" s="39"/>
    </row>
    <row r="44" ht="30">
      <c r="A44" s="29" t="s">
        <v>102</v>
      </c>
      <c r="B44" s="37"/>
      <c r="C44" s="38"/>
      <c r="D44" s="38"/>
      <c r="E44" s="45" t="s">
        <v>142</v>
      </c>
      <c r="F44" s="38"/>
      <c r="G44" s="38"/>
      <c r="H44" s="38"/>
      <c r="I44" s="38"/>
      <c r="J44" s="39"/>
    </row>
    <row r="45" ht="405">
      <c r="A45" s="29" t="s">
        <v>36</v>
      </c>
      <c r="B45" s="37"/>
      <c r="C45" s="38"/>
      <c r="D45" s="38"/>
      <c r="E45" s="31" t="s">
        <v>143</v>
      </c>
      <c r="F45" s="38"/>
      <c r="G45" s="38"/>
      <c r="H45" s="38"/>
      <c r="I45" s="38"/>
      <c r="J45" s="39"/>
    </row>
    <row r="46">
      <c r="A46" s="29" t="s">
        <v>29</v>
      </c>
      <c r="B46" s="29">
        <v>11</v>
      </c>
      <c r="C46" s="30" t="s">
        <v>144</v>
      </c>
      <c r="D46" s="29" t="s">
        <v>31</v>
      </c>
      <c r="E46" s="31" t="s">
        <v>145</v>
      </c>
      <c r="F46" s="32" t="s">
        <v>140</v>
      </c>
      <c r="G46" s="33">
        <v>94.200000000000003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75">
      <c r="A47" s="29" t="s">
        <v>34</v>
      </c>
      <c r="B47" s="37"/>
      <c r="C47" s="38"/>
      <c r="D47" s="38"/>
      <c r="E47" s="31" t="s">
        <v>146</v>
      </c>
      <c r="F47" s="38"/>
      <c r="G47" s="38"/>
      <c r="H47" s="38"/>
      <c r="I47" s="38"/>
      <c r="J47" s="39"/>
    </row>
    <row r="48" ht="45">
      <c r="A48" s="29" t="s">
        <v>102</v>
      </c>
      <c r="B48" s="37"/>
      <c r="C48" s="38"/>
      <c r="D48" s="38"/>
      <c r="E48" s="45" t="s">
        <v>147</v>
      </c>
      <c r="F48" s="38"/>
      <c r="G48" s="38"/>
      <c r="H48" s="38"/>
      <c r="I48" s="38"/>
      <c r="J48" s="39"/>
    </row>
    <row r="49" ht="409.5">
      <c r="A49" s="29" t="s">
        <v>36</v>
      </c>
      <c r="B49" s="37"/>
      <c r="C49" s="38"/>
      <c r="D49" s="38"/>
      <c r="E49" s="31" t="s">
        <v>148</v>
      </c>
      <c r="F49" s="38"/>
      <c r="G49" s="38"/>
      <c r="H49" s="38"/>
      <c r="I49" s="38"/>
      <c r="J49" s="39"/>
    </row>
    <row r="50">
      <c r="A50" s="29" t="s">
        <v>29</v>
      </c>
      <c r="B50" s="29">
        <v>12</v>
      </c>
      <c r="C50" s="30" t="s">
        <v>149</v>
      </c>
      <c r="D50" s="29" t="s">
        <v>31</v>
      </c>
      <c r="E50" s="31" t="s">
        <v>150</v>
      </c>
      <c r="F50" s="32" t="s">
        <v>140</v>
      </c>
      <c r="G50" s="33">
        <v>94.200000000000003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34</v>
      </c>
      <c r="B51" s="37"/>
      <c r="C51" s="38"/>
      <c r="D51" s="38"/>
      <c r="E51" s="31" t="s">
        <v>151</v>
      </c>
      <c r="F51" s="38"/>
      <c r="G51" s="38"/>
      <c r="H51" s="38"/>
      <c r="I51" s="38"/>
      <c r="J51" s="39"/>
    </row>
    <row r="52">
      <c r="A52" s="29" t="s">
        <v>102</v>
      </c>
      <c r="B52" s="37"/>
      <c r="C52" s="38"/>
      <c r="D52" s="38"/>
      <c r="E52" s="45" t="s">
        <v>152</v>
      </c>
      <c r="F52" s="38"/>
      <c r="G52" s="38"/>
      <c r="H52" s="38"/>
      <c r="I52" s="38"/>
      <c r="J52" s="39"/>
    </row>
    <row r="53" ht="270">
      <c r="A53" s="29" t="s">
        <v>36</v>
      </c>
      <c r="B53" s="37"/>
      <c r="C53" s="38"/>
      <c r="D53" s="38"/>
      <c r="E53" s="31" t="s">
        <v>153</v>
      </c>
      <c r="F53" s="38"/>
      <c r="G53" s="38"/>
      <c r="H53" s="38"/>
      <c r="I53" s="38"/>
      <c r="J53" s="39"/>
    </row>
    <row r="54">
      <c r="A54" s="29" t="s">
        <v>29</v>
      </c>
      <c r="B54" s="29">
        <v>13</v>
      </c>
      <c r="C54" s="30" t="s">
        <v>154</v>
      </c>
      <c r="D54" s="29" t="s">
        <v>31</v>
      </c>
      <c r="E54" s="31" t="s">
        <v>155</v>
      </c>
      <c r="F54" s="32" t="s">
        <v>140</v>
      </c>
      <c r="G54" s="33">
        <v>125.59999999999999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 ht="30">
      <c r="A55" s="29" t="s">
        <v>34</v>
      </c>
      <c r="B55" s="37"/>
      <c r="C55" s="38"/>
      <c r="D55" s="38"/>
      <c r="E55" s="31" t="s">
        <v>156</v>
      </c>
      <c r="F55" s="38"/>
      <c r="G55" s="38"/>
      <c r="H55" s="38"/>
      <c r="I55" s="38"/>
      <c r="J55" s="39"/>
    </row>
    <row r="56" ht="45">
      <c r="A56" s="29" t="s">
        <v>102</v>
      </c>
      <c r="B56" s="37"/>
      <c r="C56" s="38"/>
      <c r="D56" s="38"/>
      <c r="E56" s="45" t="s">
        <v>157</v>
      </c>
      <c r="F56" s="38"/>
      <c r="G56" s="38"/>
      <c r="H56" s="38"/>
      <c r="I56" s="38"/>
      <c r="J56" s="39"/>
    </row>
    <row r="57" ht="330">
      <c r="A57" s="29" t="s">
        <v>36</v>
      </c>
      <c r="B57" s="37"/>
      <c r="C57" s="38"/>
      <c r="D57" s="38"/>
      <c r="E57" s="31" t="s">
        <v>158</v>
      </c>
      <c r="F57" s="38"/>
      <c r="G57" s="38"/>
      <c r="H57" s="38"/>
      <c r="I57" s="38"/>
      <c r="J57" s="39"/>
    </row>
    <row r="58">
      <c r="A58" s="29" t="s">
        <v>29</v>
      </c>
      <c r="B58" s="29">
        <v>14</v>
      </c>
      <c r="C58" s="30" t="s">
        <v>159</v>
      </c>
      <c r="D58" s="29" t="s">
        <v>31</v>
      </c>
      <c r="E58" s="31" t="s">
        <v>160</v>
      </c>
      <c r="F58" s="32" t="s">
        <v>140</v>
      </c>
      <c r="G58" s="33">
        <v>177.19999999999999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 ht="30">
      <c r="A59" s="29" t="s">
        <v>34</v>
      </c>
      <c r="B59" s="37"/>
      <c r="C59" s="38"/>
      <c r="D59" s="38"/>
      <c r="E59" s="31" t="s">
        <v>161</v>
      </c>
      <c r="F59" s="38"/>
      <c r="G59" s="38"/>
      <c r="H59" s="38"/>
      <c r="I59" s="38"/>
      <c r="J59" s="39"/>
    </row>
    <row r="60" ht="30">
      <c r="A60" s="29" t="s">
        <v>102</v>
      </c>
      <c r="B60" s="37"/>
      <c r="C60" s="38"/>
      <c r="D60" s="38"/>
      <c r="E60" s="45" t="s">
        <v>142</v>
      </c>
      <c r="F60" s="38"/>
      <c r="G60" s="38"/>
      <c r="H60" s="38"/>
      <c r="I60" s="38"/>
      <c r="J60" s="39"/>
    </row>
    <row r="61" ht="120">
      <c r="A61" s="29" t="s">
        <v>36</v>
      </c>
      <c r="B61" s="37"/>
      <c r="C61" s="38"/>
      <c r="D61" s="38"/>
      <c r="E61" s="31" t="s">
        <v>162</v>
      </c>
      <c r="F61" s="38"/>
      <c r="G61" s="38"/>
      <c r="H61" s="38"/>
      <c r="I61" s="38"/>
      <c r="J61" s="39"/>
    </row>
    <row r="62">
      <c r="A62" s="23" t="s">
        <v>26</v>
      </c>
      <c r="B62" s="24"/>
      <c r="C62" s="25" t="s">
        <v>163</v>
      </c>
      <c r="D62" s="26"/>
      <c r="E62" s="23" t="s">
        <v>164</v>
      </c>
      <c r="F62" s="26"/>
      <c r="G62" s="26"/>
      <c r="H62" s="26"/>
      <c r="I62" s="27">
        <f>SUMIFS(I63:I82,A63:A82,"P")</f>
        <v>0</v>
      </c>
      <c r="J62" s="28"/>
    </row>
    <row r="63">
      <c r="A63" s="29" t="s">
        <v>29</v>
      </c>
      <c r="B63" s="29">
        <v>15</v>
      </c>
      <c r="C63" s="30" t="s">
        <v>165</v>
      </c>
      <c r="D63" s="29" t="s">
        <v>31</v>
      </c>
      <c r="E63" s="31" t="s">
        <v>166</v>
      </c>
      <c r="F63" s="32" t="s">
        <v>140</v>
      </c>
      <c r="G63" s="33">
        <v>0.39000000000000001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 ht="30">
      <c r="A64" s="29" t="s">
        <v>34</v>
      </c>
      <c r="B64" s="37"/>
      <c r="C64" s="38"/>
      <c r="D64" s="38"/>
      <c r="E64" s="31" t="s">
        <v>167</v>
      </c>
      <c r="F64" s="38"/>
      <c r="G64" s="38"/>
      <c r="H64" s="38"/>
      <c r="I64" s="38"/>
      <c r="J64" s="39"/>
    </row>
    <row r="65" ht="45">
      <c r="A65" s="29" t="s">
        <v>102</v>
      </c>
      <c r="B65" s="37"/>
      <c r="C65" s="38"/>
      <c r="D65" s="38"/>
      <c r="E65" s="45" t="s">
        <v>168</v>
      </c>
      <c r="F65" s="38"/>
      <c r="G65" s="38"/>
      <c r="H65" s="38"/>
      <c r="I65" s="38"/>
      <c r="J65" s="39"/>
    </row>
    <row r="66" ht="180">
      <c r="A66" s="29" t="s">
        <v>36</v>
      </c>
      <c r="B66" s="37"/>
      <c r="C66" s="38"/>
      <c r="D66" s="38"/>
      <c r="E66" s="31" t="s">
        <v>169</v>
      </c>
      <c r="F66" s="38"/>
      <c r="G66" s="38"/>
      <c r="H66" s="38"/>
      <c r="I66" s="38"/>
      <c r="J66" s="39"/>
    </row>
    <row r="67">
      <c r="A67" s="29" t="s">
        <v>29</v>
      </c>
      <c r="B67" s="29">
        <v>16</v>
      </c>
      <c r="C67" s="30" t="s">
        <v>170</v>
      </c>
      <c r="D67" s="29" t="s">
        <v>31</v>
      </c>
      <c r="E67" s="31" t="s">
        <v>171</v>
      </c>
      <c r="F67" s="32" t="s">
        <v>140</v>
      </c>
      <c r="G67" s="33">
        <v>10.5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 ht="45">
      <c r="A68" s="29" t="s">
        <v>34</v>
      </c>
      <c r="B68" s="37"/>
      <c r="C68" s="38"/>
      <c r="D68" s="38"/>
      <c r="E68" s="31" t="s">
        <v>172</v>
      </c>
      <c r="F68" s="38"/>
      <c r="G68" s="38"/>
      <c r="H68" s="38"/>
      <c r="I68" s="38"/>
      <c r="J68" s="39"/>
    </row>
    <row r="69" ht="75">
      <c r="A69" s="29" t="s">
        <v>102</v>
      </c>
      <c r="B69" s="37"/>
      <c r="C69" s="38"/>
      <c r="D69" s="38"/>
      <c r="E69" s="45" t="s">
        <v>173</v>
      </c>
      <c r="F69" s="38"/>
      <c r="G69" s="38"/>
      <c r="H69" s="38"/>
      <c r="I69" s="38"/>
      <c r="J69" s="39"/>
    </row>
    <row r="70" ht="180">
      <c r="A70" s="29" t="s">
        <v>36</v>
      </c>
      <c r="B70" s="37"/>
      <c r="C70" s="38"/>
      <c r="D70" s="38"/>
      <c r="E70" s="31" t="s">
        <v>169</v>
      </c>
      <c r="F70" s="38"/>
      <c r="G70" s="38"/>
      <c r="H70" s="38"/>
      <c r="I70" s="38"/>
      <c r="J70" s="39"/>
    </row>
    <row r="71">
      <c r="A71" s="29" t="s">
        <v>29</v>
      </c>
      <c r="B71" s="29">
        <v>18</v>
      </c>
      <c r="C71" s="30" t="s">
        <v>174</v>
      </c>
      <c r="D71" s="29" t="s">
        <v>31</v>
      </c>
      <c r="E71" s="31" t="s">
        <v>175</v>
      </c>
      <c r="F71" s="32" t="s">
        <v>176</v>
      </c>
      <c r="G71" s="33">
        <v>13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 ht="60">
      <c r="A72" s="29" t="s">
        <v>34</v>
      </c>
      <c r="B72" s="37"/>
      <c r="C72" s="38"/>
      <c r="D72" s="38"/>
      <c r="E72" s="31" t="s">
        <v>177</v>
      </c>
      <c r="F72" s="38"/>
      <c r="G72" s="38"/>
      <c r="H72" s="38"/>
      <c r="I72" s="38"/>
      <c r="J72" s="39"/>
    </row>
    <row r="73" ht="30">
      <c r="A73" s="29" t="s">
        <v>102</v>
      </c>
      <c r="B73" s="37"/>
      <c r="C73" s="38"/>
      <c r="D73" s="38"/>
      <c r="E73" s="45" t="s">
        <v>178</v>
      </c>
      <c r="F73" s="38"/>
      <c r="G73" s="38"/>
      <c r="H73" s="38"/>
      <c r="I73" s="38"/>
      <c r="J73" s="39"/>
    </row>
    <row r="74" ht="135">
      <c r="A74" s="29" t="s">
        <v>36</v>
      </c>
      <c r="B74" s="37"/>
      <c r="C74" s="38"/>
      <c r="D74" s="38"/>
      <c r="E74" s="31" t="s">
        <v>179</v>
      </c>
      <c r="F74" s="38"/>
      <c r="G74" s="38"/>
      <c r="H74" s="38"/>
      <c r="I74" s="38"/>
      <c r="J74" s="39"/>
    </row>
    <row r="75">
      <c r="A75" s="29" t="s">
        <v>29</v>
      </c>
      <c r="B75" s="29">
        <v>19</v>
      </c>
      <c r="C75" s="30" t="s">
        <v>180</v>
      </c>
      <c r="D75" s="29" t="s">
        <v>55</v>
      </c>
      <c r="E75" s="31" t="s">
        <v>181</v>
      </c>
      <c r="F75" s="32" t="s">
        <v>33</v>
      </c>
      <c r="G75" s="33">
        <v>1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 ht="45">
      <c r="A76" s="29" t="s">
        <v>34</v>
      </c>
      <c r="B76" s="37"/>
      <c r="C76" s="38"/>
      <c r="D76" s="38"/>
      <c r="E76" s="31" t="s">
        <v>182</v>
      </c>
      <c r="F76" s="38"/>
      <c r="G76" s="38"/>
      <c r="H76" s="38"/>
      <c r="I76" s="38"/>
      <c r="J76" s="39"/>
    </row>
    <row r="77" ht="30">
      <c r="A77" s="29" t="s">
        <v>102</v>
      </c>
      <c r="B77" s="37"/>
      <c r="C77" s="38"/>
      <c r="D77" s="38"/>
      <c r="E77" s="45" t="s">
        <v>128</v>
      </c>
      <c r="F77" s="38"/>
      <c r="G77" s="38"/>
      <c r="H77" s="38"/>
      <c r="I77" s="38"/>
      <c r="J77" s="39"/>
    </row>
    <row r="78" ht="165">
      <c r="A78" s="29" t="s">
        <v>36</v>
      </c>
      <c r="B78" s="37"/>
      <c r="C78" s="38"/>
      <c r="D78" s="38"/>
      <c r="E78" s="31" t="s">
        <v>183</v>
      </c>
      <c r="F78" s="38"/>
      <c r="G78" s="38"/>
      <c r="H78" s="38"/>
      <c r="I78" s="38"/>
      <c r="J78" s="39"/>
    </row>
    <row r="79">
      <c r="A79" s="29" t="s">
        <v>29</v>
      </c>
      <c r="B79" s="29">
        <v>20</v>
      </c>
      <c r="C79" s="30" t="s">
        <v>184</v>
      </c>
      <c r="D79" s="29" t="s">
        <v>31</v>
      </c>
      <c r="E79" s="31" t="s">
        <v>185</v>
      </c>
      <c r="F79" s="32" t="s">
        <v>176</v>
      </c>
      <c r="G79" s="33">
        <v>314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 ht="105">
      <c r="A80" s="29" t="s">
        <v>34</v>
      </c>
      <c r="B80" s="37"/>
      <c r="C80" s="38"/>
      <c r="D80" s="38"/>
      <c r="E80" s="31" t="s">
        <v>186</v>
      </c>
      <c r="F80" s="38"/>
      <c r="G80" s="38"/>
      <c r="H80" s="38"/>
      <c r="I80" s="38"/>
      <c r="J80" s="39"/>
    </row>
    <row r="81" ht="30">
      <c r="A81" s="29" t="s">
        <v>102</v>
      </c>
      <c r="B81" s="37"/>
      <c r="C81" s="38"/>
      <c r="D81" s="38"/>
      <c r="E81" s="45" t="s">
        <v>187</v>
      </c>
      <c r="F81" s="38"/>
      <c r="G81" s="38"/>
      <c r="H81" s="38"/>
      <c r="I81" s="38"/>
      <c r="J81" s="39"/>
    </row>
    <row r="82" ht="150">
      <c r="A82" s="29" t="s">
        <v>36</v>
      </c>
      <c r="B82" s="40"/>
      <c r="C82" s="41"/>
      <c r="D82" s="41"/>
      <c r="E82" s="31" t="s">
        <v>188</v>
      </c>
      <c r="F82" s="41"/>
      <c r="G82" s="41"/>
      <c r="H82" s="41"/>
      <c r="I82" s="41"/>
      <c r="J82" s="42"/>
    </row>
  </sheetData>
  <sheetProtection sheet="1" objects="1" scenarios="1" spinCount="100000" saltValue="OSi2iQqCMsMfAm7Kkx8QZMLQh8pumxr51ni9Hm/obH+P5OtfD8wxc8WnY4h5rrPMfS1sc1hi7DKO5F2COaIMiQ==" hashValue="au2KtlO+lZT0tOIwk6IgJSvZtft/ijaq1F4lErosvMdTSRHAk1fN80zuY/i+JtgDAFUNgBnfB3tD00Sr6X+yy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189</v>
      </c>
      <c r="I3" s="16">
        <f>SUMIFS(I9:I189,A9:A189,"SD")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190</v>
      </c>
      <c r="D4" s="13"/>
      <c r="E4" s="14" t="s">
        <v>191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189</v>
      </c>
      <c r="D5" s="13"/>
      <c r="E5" s="14" t="s">
        <v>191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97</v>
      </c>
      <c r="D10" s="29" t="s">
        <v>105</v>
      </c>
      <c r="E10" s="31" t="s">
        <v>99</v>
      </c>
      <c r="F10" s="32" t="s">
        <v>100</v>
      </c>
      <c r="G10" s="33">
        <v>6880.1319999999996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1" t="s">
        <v>106</v>
      </c>
      <c r="F11" s="38"/>
      <c r="G11" s="38"/>
      <c r="H11" s="38"/>
      <c r="I11" s="38"/>
      <c r="J11" s="39"/>
    </row>
    <row r="12" ht="90">
      <c r="A12" s="29" t="s">
        <v>102</v>
      </c>
      <c r="B12" s="37"/>
      <c r="C12" s="38"/>
      <c r="D12" s="38"/>
      <c r="E12" s="45" t="s">
        <v>192</v>
      </c>
      <c r="F12" s="38"/>
      <c r="G12" s="38"/>
      <c r="H12" s="38"/>
      <c r="I12" s="38"/>
      <c r="J12" s="39"/>
    </row>
    <row r="13" ht="75">
      <c r="A13" s="29" t="s">
        <v>36</v>
      </c>
      <c r="B13" s="37"/>
      <c r="C13" s="38"/>
      <c r="D13" s="38"/>
      <c r="E13" s="31" t="s">
        <v>104</v>
      </c>
      <c r="F13" s="38"/>
      <c r="G13" s="38"/>
      <c r="H13" s="38"/>
      <c r="I13" s="38"/>
      <c r="J13" s="39"/>
    </row>
    <row r="14">
      <c r="A14" s="29" t="s">
        <v>29</v>
      </c>
      <c r="B14" s="29">
        <v>2</v>
      </c>
      <c r="C14" s="30" t="s">
        <v>97</v>
      </c>
      <c r="D14" s="29" t="s">
        <v>108</v>
      </c>
      <c r="E14" s="31" t="s">
        <v>99</v>
      </c>
      <c r="F14" s="32" t="s">
        <v>100</v>
      </c>
      <c r="G14" s="33">
        <v>35.795000000000002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34</v>
      </c>
      <c r="B15" s="37"/>
      <c r="C15" s="38"/>
      <c r="D15" s="38"/>
      <c r="E15" s="31" t="s">
        <v>109</v>
      </c>
      <c r="F15" s="38"/>
      <c r="G15" s="38"/>
      <c r="H15" s="38"/>
      <c r="I15" s="38"/>
      <c r="J15" s="39"/>
    </row>
    <row r="16" ht="60">
      <c r="A16" s="29" t="s">
        <v>102</v>
      </c>
      <c r="B16" s="37"/>
      <c r="C16" s="38"/>
      <c r="D16" s="38"/>
      <c r="E16" s="45" t="s">
        <v>193</v>
      </c>
      <c r="F16" s="38"/>
      <c r="G16" s="38"/>
      <c r="H16" s="38"/>
      <c r="I16" s="38"/>
      <c r="J16" s="39"/>
    </row>
    <row r="17" ht="75">
      <c r="A17" s="29" t="s">
        <v>36</v>
      </c>
      <c r="B17" s="37"/>
      <c r="C17" s="38"/>
      <c r="D17" s="38"/>
      <c r="E17" s="31" t="s">
        <v>104</v>
      </c>
      <c r="F17" s="38"/>
      <c r="G17" s="38"/>
      <c r="H17" s="38"/>
      <c r="I17" s="38"/>
      <c r="J17" s="39"/>
    </row>
    <row r="18">
      <c r="A18" s="29" t="s">
        <v>29</v>
      </c>
      <c r="B18" s="29">
        <v>3</v>
      </c>
      <c r="C18" s="30" t="s">
        <v>97</v>
      </c>
      <c r="D18" s="29" t="s">
        <v>194</v>
      </c>
      <c r="E18" s="31" t="s">
        <v>99</v>
      </c>
      <c r="F18" s="32" t="s">
        <v>100</v>
      </c>
      <c r="G18" s="33">
        <v>2244.4319999999998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31" t="s">
        <v>195</v>
      </c>
      <c r="F19" s="38"/>
      <c r="G19" s="38"/>
      <c r="H19" s="38"/>
      <c r="I19" s="38"/>
      <c r="J19" s="39"/>
    </row>
    <row r="20">
      <c r="A20" s="29" t="s">
        <v>102</v>
      </c>
      <c r="B20" s="37"/>
      <c r="C20" s="38"/>
      <c r="D20" s="38"/>
      <c r="E20" s="45" t="s">
        <v>196</v>
      </c>
      <c r="F20" s="38"/>
      <c r="G20" s="38"/>
      <c r="H20" s="38"/>
      <c r="I20" s="38"/>
      <c r="J20" s="39"/>
    </row>
    <row r="21" ht="75">
      <c r="A21" s="29" t="s">
        <v>36</v>
      </c>
      <c r="B21" s="37"/>
      <c r="C21" s="38"/>
      <c r="D21" s="38"/>
      <c r="E21" s="31" t="s">
        <v>104</v>
      </c>
      <c r="F21" s="38"/>
      <c r="G21" s="38"/>
      <c r="H21" s="38"/>
      <c r="I21" s="38"/>
      <c r="J21" s="39"/>
    </row>
    <row r="22">
      <c r="A22" s="23" t="s">
        <v>26</v>
      </c>
      <c r="B22" s="24"/>
      <c r="C22" s="25" t="s">
        <v>111</v>
      </c>
      <c r="D22" s="26"/>
      <c r="E22" s="23" t="s">
        <v>112</v>
      </c>
      <c r="F22" s="26"/>
      <c r="G22" s="26"/>
      <c r="H22" s="26"/>
      <c r="I22" s="27">
        <f>SUMIFS(I23:I86,A23:A86,"P")</f>
        <v>0</v>
      </c>
      <c r="J22" s="28"/>
    </row>
    <row r="23" ht="30">
      <c r="A23" s="29" t="s">
        <v>29</v>
      </c>
      <c r="B23" s="29">
        <v>4</v>
      </c>
      <c r="C23" s="30" t="s">
        <v>197</v>
      </c>
      <c r="D23" s="29" t="s">
        <v>31</v>
      </c>
      <c r="E23" s="31" t="s">
        <v>198</v>
      </c>
      <c r="F23" s="32" t="s">
        <v>140</v>
      </c>
      <c r="G23" s="33">
        <v>44.280000000000001</v>
      </c>
      <c r="H23" s="34">
        <v>0</v>
      </c>
      <c r="I23" s="35">
        <f>ROUND(G23*H23,P4)</f>
        <v>0</v>
      </c>
      <c r="J23" s="29"/>
      <c r="O23" s="36">
        <f>I23*0.21</f>
        <v>0</v>
      </c>
      <c r="P23">
        <v>3</v>
      </c>
    </row>
    <row r="24" ht="75">
      <c r="A24" s="29" t="s">
        <v>34</v>
      </c>
      <c r="B24" s="37"/>
      <c r="C24" s="38"/>
      <c r="D24" s="38"/>
      <c r="E24" s="31" t="s">
        <v>199</v>
      </c>
      <c r="F24" s="38"/>
      <c r="G24" s="38"/>
      <c r="H24" s="38"/>
      <c r="I24" s="38"/>
      <c r="J24" s="39"/>
    </row>
    <row r="25" ht="150">
      <c r="A25" s="29" t="s">
        <v>102</v>
      </c>
      <c r="B25" s="37"/>
      <c r="C25" s="38"/>
      <c r="D25" s="38"/>
      <c r="E25" s="45" t="s">
        <v>200</v>
      </c>
      <c r="F25" s="38"/>
      <c r="G25" s="38"/>
      <c r="H25" s="38"/>
      <c r="I25" s="38"/>
      <c r="J25" s="39"/>
    </row>
    <row r="26" ht="120">
      <c r="A26" s="29" t="s">
        <v>36</v>
      </c>
      <c r="B26" s="37"/>
      <c r="C26" s="38"/>
      <c r="D26" s="38"/>
      <c r="E26" s="31" t="s">
        <v>201</v>
      </c>
      <c r="F26" s="38"/>
      <c r="G26" s="38"/>
      <c r="H26" s="38"/>
      <c r="I26" s="38"/>
      <c r="J26" s="39"/>
    </row>
    <row r="27" ht="30">
      <c r="A27" s="29" t="s">
        <v>29</v>
      </c>
      <c r="B27" s="29">
        <v>5</v>
      </c>
      <c r="C27" s="30" t="s">
        <v>202</v>
      </c>
      <c r="D27" s="29" t="s">
        <v>31</v>
      </c>
      <c r="E27" s="31" t="s">
        <v>203</v>
      </c>
      <c r="F27" s="32" t="s">
        <v>140</v>
      </c>
      <c r="G27" s="33">
        <v>935.17999999999995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 ht="75">
      <c r="A28" s="29" t="s">
        <v>34</v>
      </c>
      <c r="B28" s="37"/>
      <c r="C28" s="38"/>
      <c r="D28" s="38"/>
      <c r="E28" s="31" t="s">
        <v>204</v>
      </c>
      <c r="F28" s="38"/>
      <c r="G28" s="38"/>
      <c r="H28" s="38"/>
      <c r="I28" s="38"/>
      <c r="J28" s="39"/>
    </row>
    <row r="29" ht="150">
      <c r="A29" s="29" t="s">
        <v>102</v>
      </c>
      <c r="B29" s="37"/>
      <c r="C29" s="38"/>
      <c r="D29" s="38"/>
      <c r="E29" s="45" t="s">
        <v>205</v>
      </c>
      <c r="F29" s="38"/>
      <c r="G29" s="38"/>
      <c r="H29" s="38"/>
      <c r="I29" s="38"/>
      <c r="J29" s="39"/>
    </row>
    <row r="30" ht="120">
      <c r="A30" s="29" t="s">
        <v>36</v>
      </c>
      <c r="B30" s="37"/>
      <c r="C30" s="38"/>
      <c r="D30" s="38"/>
      <c r="E30" s="31" t="s">
        <v>201</v>
      </c>
      <c r="F30" s="38"/>
      <c r="G30" s="38"/>
      <c r="H30" s="38"/>
      <c r="I30" s="38"/>
      <c r="J30" s="39"/>
    </row>
    <row r="31">
      <c r="A31" s="29" t="s">
        <v>29</v>
      </c>
      <c r="B31" s="29">
        <v>6</v>
      </c>
      <c r="C31" s="30" t="s">
        <v>206</v>
      </c>
      <c r="D31" s="29" t="s">
        <v>31</v>
      </c>
      <c r="E31" s="31" t="s">
        <v>207</v>
      </c>
      <c r="F31" s="32" t="s">
        <v>176</v>
      </c>
      <c r="G31" s="33">
        <v>99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 ht="75">
      <c r="A32" s="29" t="s">
        <v>34</v>
      </c>
      <c r="B32" s="37"/>
      <c r="C32" s="38"/>
      <c r="D32" s="38"/>
      <c r="E32" s="31" t="s">
        <v>208</v>
      </c>
      <c r="F32" s="38"/>
      <c r="G32" s="38"/>
      <c r="H32" s="38"/>
      <c r="I32" s="38"/>
      <c r="J32" s="39"/>
    </row>
    <row r="33" ht="30">
      <c r="A33" s="29" t="s">
        <v>102</v>
      </c>
      <c r="B33" s="37"/>
      <c r="C33" s="38"/>
      <c r="D33" s="38"/>
      <c r="E33" s="45" t="s">
        <v>209</v>
      </c>
      <c r="F33" s="38"/>
      <c r="G33" s="38"/>
      <c r="H33" s="38"/>
      <c r="I33" s="38"/>
      <c r="J33" s="39"/>
    </row>
    <row r="34" ht="120">
      <c r="A34" s="29" t="s">
        <v>36</v>
      </c>
      <c r="B34" s="37"/>
      <c r="C34" s="38"/>
      <c r="D34" s="38"/>
      <c r="E34" s="31" t="s">
        <v>201</v>
      </c>
      <c r="F34" s="38"/>
      <c r="G34" s="38"/>
      <c r="H34" s="38"/>
      <c r="I34" s="38"/>
      <c r="J34" s="39"/>
    </row>
    <row r="35">
      <c r="A35" s="29" t="s">
        <v>29</v>
      </c>
      <c r="B35" s="29">
        <v>7</v>
      </c>
      <c r="C35" s="30" t="s">
        <v>210</v>
      </c>
      <c r="D35" s="29" t="s">
        <v>31</v>
      </c>
      <c r="E35" s="31" t="s">
        <v>211</v>
      </c>
      <c r="F35" s="32" t="s">
        <v>176</v>
      </c>
      <c r="G35" s="33">
        <v>39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 ht="60">
      <c r="A36" s="29" t="s">
        <v>34</v>
      </c>
      <c r="B36" s="37"/>
      <c r="C36" s="38"/>
      <c r="D36" s="38"/>
      <c r="E36" s="31" t="s">
        <v>212</v>
      </c>
      <c r="F36" s="38"/>
      <c r="G36" s="38"/>
      <c r="H36" s="38"/>
      <c r="I36" s="38"/>
      <c r="J36" s="39"/>
    </row>
    <row r="37" ht="30">
      <c r="A37" s="29" t="s">
        <v>102</v>
      </c>
      <c r="B37" s="37"/>
      <c r="C37" s="38"/>
      <c r="D37" s="38"/>
      <c r="E37" s="45" t="s">
        <v>213</v>
      </c>
      <c r="F37" s="38"/>
      <c r="G37" s="38"/>
      <c r="H37" s="38"/>
      <c r="I37" s="38"/>
      <c r="J37" s="39"/>
    </row>
    <row r="38" ht="120">
      <c r="A38" s="29" t="s">
        <v>36</v>
      </c>
      <c r="B38" s="37"/>
      <c r="C38" s="38"/>
      <c r="D38" s="38"/>
      <c r="E38" s="31" t="s">
        <v>201</v>
      </c>
      <c r="F38" s="38"/>
      <c r="G38" s="38"/>
      <c r="H38" s="38"/>
      <c r="I38" s="38"/>
      <c r="J38" s="39"/>
    </row>
    <row r="39">
      <c r="A39" s="29" t="s">
        <v>29</v>
      </c>
      <c r="B39" s="29">
        <v>8</v>
      </c>
      <c r="C39" s="30" t="s">
        <v>214</v>
      </c>
      <c r="D39" s="29" t="s">
        <v>31</v>
      </c>
      <c r="E39" s="31" t="s">
        <v>215</v>
      </c>
      <c r="F39" s="32" t="s">
        <v>140</v>
      </c>
      <c r="G39" s="33">
        <v>228.71000000000001</v>
      </c>
      <c r="H39" s="34">
        <v>0</v>
      </c>
      <c r="I39" s="35">
        <f>ROUND(G39*H39,P4)</f>
        <v>0</v>
      </c>
      <c r="J39" s="29"/>
      <c r="O39" s="36">
        <f>I39*0.21</f>
        <v>0</v>
      </c>
      <c r="P39">
        <v>3</v>
      </c>
    </row>
    <row r="40" ht="75">
      <c r="A40" s="29" t="s">
        <v>34</v>
      </c>
      <c r="B40" s="37"/>
      <c r="C40" s="38"/>
      <c r="D40" s="38"/>
      <c r="E40" s="31" t="s">
        <v>216</v>
      </c>
      <c r="F40" s="38"/>
      <c r="G40" s="38"/>
      <c r="H40" s="38"/>
      <c r="I40" s="38"/>
      <c r="J40" s="39"/>
    </row>
    <row r="41" ht="150">
      <c r="A41" s="29" t="s">
        <v>102</v>
      </c>
      <c r="B41" s="37"/>
      <c r="C41" s="38"/>
      <c r="D41" s="38"/>
      <c r="E41" s="45" t="s">
        <v>217</v>
      </c>
      <c r="F41" s="38"/>
      <c r="G41" s="38"/>
      <c r="H41" s="38"/>
      <c r="I41" s="38"/>
      <c r="J41" s="39"/>
    </row>
    <row r="42" ht="120">
      <c r="A42" s="29" t="s">
        <v>36</v>
      </c>
      <c r="B42" s="37"/>
      <c r="C42" s="38"/>
      <c r="D42" s="38"/>
      <c r="E42" s="31" t="s">
        <v>201</v>
      </c>
      <c r="F42" s="38"/>
      <c r="G42" s="38"/>
      <c r="H42" s="38"/>
      <c r="I42" s="38"/>
      <c r="J42" s="39"/>
    </row>
    <row r="43">
      <c r="A43" s="29" t="s">
        <v>29</v>
      </c>
      <c r="B43" s="29">
        <v>9</v>
      </c>
      <c r="C43" s="30" t="s">
        <v>218</v>
      </c>
      <c r="D43" s="29" t="s">
        <v>108</v>
      </c>
      <c r="E43" s="31" t="s">
        <v>219</v>
      </c>
      <c r="F43" s="32" t="s">
        <v>140</v>
      </c>
      <c r="G43" s="33">
        <v>1558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 ht="75">
      <c r="A44" s="29" t="s">
        <v>34</v>
      </c>
      <c r="B44" s="37"/>
      <c r="C44" s="38"/>
      <c r="D44" s="38"/>
      <c r="E44" s="31" t="s">
        <v>220</v>
      </c>
      <c r="F44" s="38"/>
      <c r="G44" s="38"/>
      <c r="H44" s="38"/>
      <c r="I44" s="38"/>
      <c r="J44" s="39"/>
    </row>
    <row r="45" ht="105">
      <c r="A45" s="29" t="s">
        <v>102</v>
      </c>
      <c r="B45" s="37"/>
      <c r="C45" s="38"/>
      <c r="D45" s="38"/>
      <c r="E45" s="45" t="s">
        <v>221</v>
      </c>
      <c r="F45" s="38"/>
      <c r="G45" s="38"/>
      <c r="H45" s="38"/>
      <c r="I45" s="38"/>
      <c r="J45" s="39"/>
    </row>
    <row r="46" ht="409.5">
      <c r="A46" s="29" t="s">
        <v>36</v>
      </c>
      <c r="B46" s="37"/>
      <c r="C46" s="38"/>
      <c r="D46" s="38"/>
      <c r="E46" s="31" t="s">
        <v>222</v>
      </c>
      <c r="F46" s="38"/>
      <c r="G46" s="38"/>
      <c r="H46" s="38"/>
      <c r="I46" s="38"/>
      <c r="J46" s="39"/>
    </row>
    <row r="47">
      <c r="A47" s="29" t="s">
        <v>29</v>
      </c>
      <c r="B47" s="29">
        <v>10</v>
      </c>
      <c r="C47" s="30" t="s">
        <v>218</v>
      </c>
      <c r="D47" s="29" t="s">
        <v>105</v>
      </c>
      <c r="E47" s="31" t="s">
        <v>219</v>
      </c>
      <c r="F47" s="32" t="s">
        <v>140</v>
      </c>
      <c r="G47" s="33">
        <v>1510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 ht="105">
      <c r="A48" s="29" t="s">
        <v>34</v>
      </c>
      <c r="B48" s="37"/>
      <c r="C48" s="38"/>
      <c r="D48" s="38"/>
      <c r="E48" s="31" t="s">
        <v>223</v>
      </c>
      <c r="F48" s="38"/>
      <c r="G48" s="38"/>
      <c r="H48" s="38"/>
      <c r="I48" s="38"/>
      <c r="J48" s="39"/>
    </row>
    <row r="49" ht="30">
      <c r="A49" s="29" t="s">
        <v>102</v>
      </c>
      <c r="B49" s="37"/>
      <c r="C49" s="38"/>
      <c r="D49" s="38"/>
      <c r="E49" s="45" t="s">
        <v>224</v>
      </c>
      <c r="F49" s="38"/>
      <c r="G49" s="38"/>
      <c r="H49" s="38"/>
      <c r="I49" s="38"/>
      <c r="J49" s="39"/>
    </row>
    <row r="50" ht="409.5">
      <c r="A50" s="29" t="s">
        <v>36</v>
      </c>
      <c r="B50" s="37"/>
      <c r="C50" s="38"/>
      <c r="D50" s="38"/>
      <c r="E50" s="31" t="s">
        <v>222</v>
      </c>
      <c r="F50" s="38"/>
      <c r="G50" s="38"/>
      <c r="H50" s="38"/>
      <c r="I50" s="38"/>
      <c r="J50" s="39"/>
    </row>
    <row r="51">
      <c r="A51" s="29" t="s">
        <v>29</v>
      </c>
      <c r="B51" s="29">
        <v>11</v>
      </c>
      <c r="C51" s="30" t="s">
        <v>225</v>
      </c>
      <c r="D51" s="29" t="s">
        <v>31</v>
      </c>
      <c r="E51" s="31" t="s">
        <v>226</v>
      </c>
      <c r="F51" s="32" t="s">
        <v>140</v>
      </c>
      <c r="G51" s="33">
        <v>3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 ht="45">
      <c r="A52" s="29" t="s">
        <v>34</v>
      </c>
      <c r="B52" s="37"/>
      <c r="C52" s="38"/>
      <c r="D52" s="38"/>
      <c r="E52" s="31" t="s">
        <v>227</v>
      </c>
      <c r="F52" s="38"/>
      <c r="G52" s="38"/>
      <c r="H52" s="38"/>
      <c r="I52" s="38"/>
      <c r="J52" s="39"/>
    </row>
    <row r="53" ht="30">
      <c r="A53" s="29" t="s">
        <v>102</v>
      </c>
      <c r="B53" s="37"/>
      <c r="C53" s="38"/>
      <c r="D53" s="38"/>
      <c r="E53" s="45" t="s">
        <v>228</v>
      </c>
      <c r="F53" s="38"/>
      <c r="G53" s="38"/>
      <c r="H53" s="38"/>
      <c r="I53" s="38"/>
      <c r="J53" s="39"/>
    </row>
    <row r="54" ht="120">
      <c r="A54" s="29" t="s">
        <v>36</v>
      </c>
      <c r="B54" s="37"/>
      <c r="C54" s="38"/>
      <c r="D54" s="38"/>
      <c r="E54" s="31" t="s">
        <v>229</v>
      </c>
      <c r="F54" s="38"/>
      <c r="G54" s="38"/>
      <c r="H54" s="38"/>
      <c r="I54" s="38"/>
      <c r="J54" s="39"/>
    </row>
    <row r="55">
      <c r="A55" s="29" t="s">
        <v>29</v>
      </c>
      <c r="B55" s="29">
        <v>12</v>
      </c>
      <c r="C55" s="30" t="s">
        <v>149</v>
      </c>
      <c r="D55" s="29" t="s">
        <v>31</v>
      </c>
      <c r="E55" s="31" t="s">
        <v>150</v>
      </c>
      <c r="F55" s="32" t="s">
        <v>140</v>
      </c>
      <c r="G55" s="33">
        <v>3068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>
      <c r="A56" s="29" t="s">
        <v>34</v>
      </c>
      <c r="B56" s="37"/>
      <c r="C56" s="38"/>
      <c r="D56" s="38"/>
      <c r="E56" s="31" t="s">
        <v>151</v>
      </c>
      <c r="F56" s="38"/>
      <c r="G56" s="38"/>
      <c r="H56" s="38"/>
      <c r="I56" s="38"/>
      <c r="J56" s="39"/>
    </row>
    <row r="57" ht="45">
      <c r="A57" s="29" t="s">
        <v>102</v>
      </c>
      <c r="B57" s="37"/>
      <c r="C57" s="38"/>
      <c r="D57" s="38"/>
      <c r="E57" s="45" t="s">
        <v>230</v>
      </c>
      <c r="F57" s="38"/>
      <c r="G57" s="38"/>
      <c r="H57" s="38"/>
      <c r="I57" s="38"/>
      <c r="J57" s="39"/>
    </row>
    <row r="58" ht="270">
      <c r="A58" s="29" t="s">
        <v>36</v>
      </c>
      <c r="B58" s="37"/>
      <c r="C58" s="38"/>
      <c r="D58" s="38"/>
      <c r="E58" s="31" t="s">
        <v>153</v>
      </c>
      <c r="F58" s="38"/>
      <c r="G58" s="38"/>
      <c r="H58" s="38"/>
      <c r="I58" s="38"/>
      <c r="J58" s="39"/>
    </row>
    <row r="59">
      <c r="A59" s="29" t="s">
        <v>29</v>
      </c>
      <c r="B59" s="29">
        <v>13</v>
      </c>
      <c r="C59" s="30" t="s">
        <v>231</v>
      </c>
      <c r="D59" s="29" t="s">
        <v>105</v>
      </c>
      <c r="E59" s="31" t="s">
        <v>232</v>
      </c>
      <c r="F59" s="32" t="s">
        <v>140</v>
      </c>
      <c r="G59" s="33">
        <v>151.03999999999999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 ht="60">
      <c r="A60" s="29" t="s">
        <v>34</v>
      </c>
      <c r="B60" s="37"/>
      <c r="C60" s="38"/>
      <c r="D60" s="38"/>
      <c r="E60" s="31" t="s">
        <v>233</v>
      </c>
      <c r="F60" s="38"/>
      <c r="G60" s="38"/>
      <c r="H60" s="38"/>
      <c r="I60" s="38"/>
      <c r="J60" s="39"/>
    </row>
    <row r="61" ht="75">
      <c r="A61" s="29" t="s">
        <v>102</v>
      </c>
      <c r="B61" s="37"/>
      <c r="C61" s="38"/>
      <c r="D61" s="38"/>
      <c r="E61" s="45" t="s">
        <v>234</v>
      </c>
      <c r="F61" s="38"/>
      <c r="G61" s="38"/>
      <c r="H61" s="38"/>
      <c r="I61" s="38"/>
      <c r="J61" s="39"/>
    </row>
    <row r="62" ht="330">
      <c r="A62" s="29" t="s">
        <v>36</v>
      </c>
      <c r="B62" s="37"/>
      <c r="C62" s="38"/>
      <c r="D62" s="38"/>
      <c r="E62" s="31" t="s">
        <v>235</v>
      </c>
      <c r="F62" s="38"/>
      <c r="G62" s="38"/>
      <c r="H62" s="38"/>
      <c r="I62" s="38"/>
      <c r="J62" s="39"/>
    </row>
    <row r="63">
      <c r="A63" s="29" t="s">
        <v>29</v>
      </c>
      <c r="B63" s="29">
        <v>14</v>
      </c>
      <c r="C63" s="30" t="s">
        <v>236</v>
      </c>
      <c r="D63" s="29" t="s">
        <v>31</v>
      </c>
      <c r="E63" s="31" t="s">
        <v>237</v>
      </c>
      <c r="F63" s="32" t="s">
        <v>115</v>
      </c>
      <c r="G63" s="33">
        <v>3895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>
      <c r="A64" s="29" t="s">
        <v>34</v>
      </c>
      <c r="B64" s="37"/>
      <c r="C64" s="38"/>
      <c r="D64" s="38"/>
      <c r="E64" s="43" t="s">
        <v>31</v>
      </c>
      <c r="F64" s="38"/>
      <c r="G64" s="38"/>
      <c r="H64" s="38"/>
      <c r="I64" s="38"/>
      <c r="J64" s="39"/>
    </row>
    <row r="65" ht="105">
      <c r="A65" s="29" t="s">
        <v>102</v>
      </c>
      <c r="B65" s="37"/>
      <c r="C65" s="38"/>
      <c r="D65" s="38"/>
      <c r="E65" s="45" t="s">
        <v>238</v>
      </c>
      <c r="F65" s="38"/>
      <c r="G65" s="38"/>
      <c r="H65" s="38"/>
      <c r="I65" s="38"/>
      <c r="J65" s="39"/>
    </row>
    <row r="66" ht="75">
      <c r="A66" s="29" t="s">
        <v>36</v>
      </c>
      <c r="B66" s="37"/>
      <c r="C66" s="38"/>
      <c r="D66" s="38"/>
      <c r="E66" s="31" t="s">
        <v>239</v>
      </c>
      <c r="F66" s="38"/>
      <c r="G66" s="38"/>
      <c r="H66" s="38"/>
      <c r="I66" s="38"/>
      <c r="J66" s="39"/>
    </row>
    <row r="67">
      <c r="A67" s="29" t="s">
        <v>29</v>
      </c>
      <c r="B67" s="29">
        <v>15</v>
      </c>
      <c r="C67" s="30" t="s">
        <v>240</v>
      </c>
      <c r="D67" s="29" t="s">
        <v>31</v>
      </c>
      <c r="E67" s="31" t="s">
        <v>241</v>
      </c>
      <c r="F67" s="32" t="s">
        <v>115</v>
      </c>
      <c r="G67" s="33">
        <v>230.40000000000001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 ht="45">
      <c r="A68" s="29" t="s">
        <v>34</v>
      </c>
      <c r="B68" s="37"/>
      <c r="C68" s="38"/>
      <c r="D68" s="38"/>
      <c r="E68" s="31" t="s">
        <v>242</v>
      </c>
      <c r="F68" s="38"/>
      <c r="G68" s="38"/>
      <c r="H68" s="38"/>
      <c r="I68" s="38"/>
      <c r="J68" s="39"/>
    </row>
    <row r="69" ht="30">
      <c r="A69" s="29" t="s">
        <v>102</v>
      </c>
      <c r="B69" s="37"/>
      <c r="C69" s="38"/>
      <c r="D69" s="38"/>
      <c r="E69" s="45" t="s">
        <v>243</v>
      </c>
      <c r="F69" s="38"/>
      <c r="G69" s="38"/>
      <c r="H69" s="38"/>
      <c r="I69" s="38"/>
      <c r="J69" s="39"/>
    </row>
    <row r="70" ht="75">
      <c r="A70" s="29" t="s">
        <v>36</v>
      </c>
      <c r="B70" s="37"/>
      <c r="C70" s="38"/>
      <c r="D70" s="38"/>
      <c r="E70" s="31" t="s">
        <v>244</v>
      </c>
      <c r="F70" s="38"/>
      <c r="G70" s="38"/>
      <c r="H70" s="38"/>
      <c r="I70" s="38"/>
      <c r="J70" s="39"/>
    </row>
    <row r="71">
      <c r="A71" s="29" t="s">
        <v>29</v>
      </c>
      <c r="B71" s="29">
        <v>16</v>
      </c>
      <c r="C71" s="30" t="s">
        <v>245</v>
      </c>
      <c r="D71" s="29" t="s">
        <v>31</v>
      </c>
      <c r="E71" s="31" t="s">
        <v>246</v>
      </c>
      <c r="F71" s="32" t="s">
        <v>176</v>
      </c>
      <c r="G71" s="33">
        <v>31.5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 ht="90">
      <c r="A72" s="29" t="s">
        <v>34</v>
      </c>
      <c r="B72" s="37"/>
      <c r="C72" s="38"/>
      <c r="D72" s="38"/>
      <c r="E72" s="31" t="s">
        <v>247</v>
      </c>
      <c r="F72" s="38"/>
      <c r="G72" s="38"/>
      <c r="H72" s="38"/>
      <c r="I72" s="38"/>
      <c r="J72" s="39"/>
    </row>
    <row r="73" ht="60">
      <c r="A73" s="29" t="s">
        <v>102</v>
      </c>
      <c r="B73" s="37"/>
      <c r="C73" s="38"/>
      <c r="D73" s="38"/>
      <c r="E73" s="45" t="s">
        <v>248</v>
      </c>
      <c r="F73" s="38"/>
      <c r="G73" s="38"/>
      <c r="H73" s="38"/>
      <c r="I73" s="38"/>
      <c r="J73" s="39"/>
    </row>
    <row r="74" ht="75">
      <c r="A74" s="29" t="s">
        <v>36</v>
      </c>
      <c r="B74" s="37"/>
      <c r="C74" s="38"/>
      <c r="D74" s="38"/>
      <c r="E74" s="31" t="s">
        <v>249</v>
      </c>
      <c r="F74" s="38"/>
      <c r="G74" s="38"/>
      <c r="H74" s="38"/>
      <c r="I74" s="38"/>
      <c r="J74" s="39"/>
    </row>
    <row r="75">
      <c r="A75" s="29" t="s">
        <v>29</v>
      </c>
      <c r="B75" s="29">
        <v>17</v>
      </c>
      <c r="C75" s="30" t="s">
        <v>250</v>
      </c>
      <c r="D75" s="29" t="s">
        <v>31</v>
      </c>
      <c r="E75" s="31" t="s">
        <v>251</v>
      </c>
      <c r="F75" s="32" t="s">
        <v>115</v>
      </c>
      <c r="G75" s="33">
        <v>616.60000000000002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 ht="30">
      <c r="A76" s="29" t="s">
        <v>34</v>
      </c>
      <c r="B76" s="37"/>
      <c r="C76" s="38"/>
      <c r="D76" s="38"/>
      <c r="E76" s="31" t="s">
        <v>252</v>
      </c>
      <c r="F76" s="38"/>
      <c r="G76" s="38"/>
      <c r="H76" s="38"/>
      <c r="I76" s="38"/>
      <c r="J76" s="39"/>
    </row>
    <row r="77" ht="45">
      <c r="A77" s="29" t="s">
        <v>102</v>
      </c>
      <c r="B77" s="37"/>
      <c r="C77" s="38"/>
      <c r="D77" s="38"/>
      <c r="E77" s="45" t="s">
        <v>253</v>
      </c>
      <c r="F77" s="38"/>
      <c r="G77" s="38"/>
      <c r="H77" s="38"/>
      <c r="I77" s="38"/>
      <c r="J77" s="39"/>
    </row>
    <row r="78" ht="75">
      <c r="A78" s="29" t="s">
        <v>36</v>
      </c>
      <c r="B78" s="37"/>
      <c r="C78" s="38"/>
      <c r="D78" s="38"/>
      <c r="E78" s="31" t="s">
        <v>254</v>
      </c>
      <c r="F78" s="38"/>
      <c r="G78" s="38"/>
      <c r="H78" s="38"/>
      <c r="I78" s="38"/>
      <c r="J78" s="39"/>
    </row>
    <row r="79">
      <c r="A79" s="29" t="s">
        <v>29</v>
      </c>
      <c r="B79" s="29">
        <v>18</v>
      </c>
      <c r="C79" s="30" t="s">
        <v>255</v>
      </c>
      <c r="D79" s="29" t="s">
        <v>31</v>
      </c>
      <c r="E79" s="31" t="s">
        <v>256</v>
      </c>
      <c r="F79" s="32" t="s">
        <v>115</v>
      </c>
      <c r="G79" s="33">
        <v>616.60000000000002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>
      <c r="A80" s="29" t="s">
        <v>34</v>
      </c>
      <c r="B80" s="37"/>
      <c r="C80" s="38"/>
      <c r="D80" s="38"/>
      <c r="E80" s="31" t="s">
        <v>257</v>
      </c>
      <c r="F80" s="38"/>
      <c r="G80" s="38"/>
      <c r="H80" s="38"/>
      <c r="I80" s="38"/>
      <c r="J80" s="39"/>
    </row>
    <row r="81" ht="45">
      <c r="A81" s="29" t="s">
        <v>102</v>
      </c>
      <c r="B81" s="37"/>
      <c r="C81" s="38"/>
      <c r="D81" s="38"/>
      <c r="E81" s="45" t="s">
        <v>253</v>
      </c>
      <c r="F81" s="38"/>
      <c r="G81" s="38"/>
      <c r="H81" s="38"/>
      <c r="I81" s="38"/>
      <c r="J81" s="39"/>
    </row>
    <row r="82" ht="105">
      <c r="A82" s="29" t="s">
        <v>36</v>
      </c>
      <c r="B82" s="37"/>
      <c r="C82" s="38"/>
      <c r="D82" s="38"/>
      <c r="E82" s="31" t="s">
        <v>258</v>
      </c>
      <c r="F82" s="38"/>
      <c r="G82" s="38"/>
      <c r="H82" s="38"/>
      <c r="I82" s="38"/>
      <c r="J82" s="39"/>
    </row>
    <row r="83">
      <c r="A83" s="29" t="s">
        <v>29</v>
      </c>
      <c r="B83" s="29">
        <v>43</v>
      </c>
      <c r="C83" s="30" t="s">
        <v>259</v>
      </c>
      <c r="D83" s="29" t="s">
        <v>31</v>
      </c>
      <c r="E83" s="31" t="s">
        <v>260</v>
      </c>
      <c r="F83" s="32" t="s">
        <v>115</v>
      </c>
      <c r="G83" s="33">
        <v>265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 ht="45">
      <c r="A84" s="29" t="s">
        <v>34</v>
      </c>
      <c r="B84" s="37"/>
      <c r="C84" s="38"/>
      <c r="D84" s="38"/>
      <c r="E84" s="31" t="s">
        <v>242</v>
      </c>
      <c r="F84" s="38"/>
      <c r="G84" s="38"/>
      <c r="H84" s="38"/>
      <c r="I84" s="38"/>
      <c r="J84" s="39"/>
    </row>
    <row r="85" ht="30">
      <c r="A85" s="29" t="s">
        <v>102</v>
      </c>
      <c r="B85" s="37"/>
      <c r="C85" s="38"/>
      <c r="D85" s="38"/>
      <c r="E85" s="45" t="s">
        <v>261</v>
      </c>
      <c r="F85" s="38"/>
      <c r="G85" s="38"/>
      <c r="H85" s="38"/>
      <c r="I85" s="38"/>
      <c r="J85" s="39"/>
    </row>
    <row r="86" ht="75">
      <c r="A86" s="29" t="s">
        <v>36</v>
      </c>
      <c r="B86" s="37"/>
      <c r="C86" s="38"/>
      <c r="D86" s="38"/>
      <c r="E86" s="31" t="s">
        <v>262</v>
      </c>
      <c r="F86" s="38"/>
      <c r="G86" s="38"/>
      <c r="H86" s="38"/>
      <c r="I86" s="38"/>
      <c r="J86" s="39"/>
    </row>
    <row r="87">
      <c r="A87" s="23" t="s">
        <v>26</v>
      </c>
      <c r="B87" s="24"/>
      <c r="C87" s="25" t="s">
        <v>263</v>
      </c>
      <c r="D87" s="26"/>
      <c r="E87" s="23" t="s">
        <v>264</v>
      </c>
      <c r="F87" s="26"/>
      <c r="G87" s="26"/>
      <c r="H87" s="26"/>
      <c r="I87" s="27">
        <f>SUMIFS(I88:I99,A88:A99,"P")</f>
        <v>0</v>
      </c>
      <c r="J87" s="28"/>
    </row>
    <row r="88">
      <c r="A88" s="29" t="s">
        <v>29</v>
      </c>
      <c r="B88" s="29">
        <v>19</v>
      </c>
      <c r="C88" s="30" t="s">
        <v>265</v>
      </c>
      <c r="D88" s="29" t="s">
        <v>31</v>
      </c>
      <c r="E88" s="31" t="s">
        <v>266</v>
      </c>
      <c r="F88" s="32" t="s">
        <v>115</v>
      </c>
      <c r="G88" s="33">
        <v>1962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 ht="60">
      <c r="A89" s="29" t="s">
        <v>34</v>
      </c>
      <c r="B89" s="37"/>
      <c r="C89" s="38"/>
      <c r="D89" s="38"/>
      <c r="E89" s="31" t="s">
        <v>267</v>
      </c>
      <c r="F89" s="38"/>
      <c r="G89" s="38"/>
      <c r="H89" s="38"/>
      <c r="I89" s="38"/>
      <c r="J89" s="39"/>
    </row>
    <row r="90" ht="30">
      <c r="A90" s="29" t="s">
        <v>102</v>
      </c>
      <c r="B90" s="37"/>
      <c r="C90" s="38"/>
      <c r="D90" s="38"/>
      <c r="E90" s="45" t="s">
        <v>268</v>
      </c>
      <c r="F90" s="38"/>
      <c r="G90" s="38"/>
      <c r="H90" s="38"/>
      <c r="I90" s="38"/>
      <c r="J90" s="39"/>
    </row>
    <row r="91" ht="105">
      <c r="A91" s="29" t="s">
        <v>36</v>
      </c>
      <c r="B91" s="37"/>
      <c r="C91" s="38"/>
      <c r="D91" s="38"/>
      <c r="E91" s="31" t="s">
        <v>269</v>
      </c>
      <c r="F91" s="38"/>
      <c r="G91" s="38"/>
      <c r="H91" s="38"/>
      <c r="I91" s="38"/>
      <c r="J91" s="39"/>
    </row>
    <row r="92">
      <c r="A92" s="29" t="s">
        <v>29</v>
      </c>
      <c r="B92" s="29">
        <v>20</v>
      </c>
      <c r="C92" s="30" t="s">
        <v>270</v>
      </c>
      <c r="D92" s="29" t="s">
        <v>31</v>
      </c>
      <c r="E92" s="31" t="s">
        <v>271</v>
      </c>
      <c r="F92" s="32" t="s">
        <v>176</v>
      </c>
      <c r="G92" s="33">
        <v>1090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 ht="105">
      <c r="A93" s="29" t="s">
        <v>34</v>
      </c>
      <c r="B93" s="37"/>
      <c r="C93" s="38"/>
      <c r="D93" s="38"/>
      <c r="E93" s="31" t="s">
        <v>272</v>
      </c>
      <c r="F93" s="38"/>
      <c r="G93" s="38"/>
      <c r="H93" s="38"/>
      <c r="I93" s="38"/>
      <c r="J93" s="39"/>
    </row>
    <row r="94" ht="30">
      <c r="A94" s="29" t="s">
        <v>102</v>
      </c>
      <c r="B94" s="37"/>
      <c r="C94" s="38"/>
      <c r="D94" s="38"/>
      <c r="E94" s="45" t="s">
        <v>273</v>
      </c>
      <c r="F94" s="38"/>
      <c r="G94" s="38"/>
      <c r="H94" s="38"/>
      <c r="I94" s="38"/>
      <c r="J94" s="39"/>
    </row>
    <row r="95" ht="225">
      <c r="A95" s="29" t="s">
        <v>36</v>
      </c>
      <c r="B95" s="37"/>
      <c r="C95" s="38"/>
      <c r="D95" s="38"/>
      <c r="E95" s="31" t="s">
        <v>274</v>
      </c>
      <c r="F95" s="38"/>
      <c r="G95" s="38"/>
      <c r="H95" s="38"/>
      <c r="I95" s="38"/>
      <c r="J95" s="39"/>
    </row>
    <row r="96">
      <c r="A96" s="29" t="s">
        <v>29</v>
      </c>
      <c r="B96" s="29">
        <v>21</v>
      </c>
      <c r="C96" s="30" t="s">
        <v>275</v>
      </c>
      <c r="D96" s="29" t="s">
        <v>31</v>
      </c>
      <c r="E96" s="31" t="s">
        <v>276</v>
      </c>
      <c r="F96" s="32" t="s">
        <v>140</v>
      </c>
      <c r="G96" s="33">
        <v>1558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 ht="60">
      <c r="A97" s="29" t="s">
        <v>34</v>
      </c>
      <c r="B97" s="37"/>
      <c r="C97" s="38"/>
      <c r="D97" s="38"/>
      <c r="E97" s="31" t="s">
        <v>277</v>
      </c>
      <c r="F97" s="38"/>
      <c r="G97" s="38"/>
      <c r="H97" s="38"/>
      <c r="I97" s="38"/>
      <c r="J97" s="39"/>
    </row>
    <row r="98" ht="105">
      <c r="A98" s="29" t="s">
        <v>102</v>
      </c>
      <c r="B98" s="37"/>
      <c r="C98" s="38"/>
      <c r="D98" s="38"/>
      <c r="E98" s="45" t="s">
        <v>221</v>
      </c>
      <c r="F98" s="38"/>
      <c r="G98" s="38"/>
      <c r="H98" s="38"/>
      <c r="I98" s="38"/>
      <c r="J98" s="39"/>
    </row>
    <row r="99" ht="105">
      <c r="A99" s="29" t="s">
        <v>36</v>
      </c>
      <c r="B99" s="37"/>
      <c r="C99" s="38"/>
      <c r="D99" s="38"/>
      <c r="E99" s="31" t="s">
        <v>278</v>
      </c>
      <c r="F99" s="38"/>
      <c r="G99" s="38"/>
      <c r="H99" s="38"/>
      <c r="I99" s="38"/>
      <c r="J99" s="39"/>
    </row>
    <row r="100">
      <c r="A100" s="23" t="s">
        <v>26</v>
      </c>
      <c r="B100" s="24"/>
      <c r="C100" s="25" t="s">
        <v>279</v>
      </c>
      <c r="D100" s="26"/>
      <c r="E100" s="23" t="s">
        <v>280</v>
      </c>
      <c r="F100" s="26"/>
      <c r="G100" s="26"/>
      <c r="H100" s="26"/>
      <c r="I100" s="27">
        <f>SUMIFS(I101:I128,A101:A128,"P")</f>
        <v>0</v>
      </c>
      <c r="J100" s="28"/>
    </row>
    <row r="101">
      <c r="A101" s="29" t="s">
        <v>29</v>
      </c>
      <c r="B101" s="29">
        <v>22</v>
      </c>
      <c r="C101" s="30" t="s">
        <v>281</v>
      </c>
      <c r="D101" s="29" t="s">
        <v>105</v>
      </c>
      <c r="E101" s="31" t="s">
        <v>282</v>
      </c>
      <c r="F101" s="32" t="s">
        <v>115</v>
      </c>
      <c r="G101" s="33">
        <v>4550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>
      <c r="A102" s="29" t="s">
        <v>34</v>
      </c>
      <c r="B102" s="37"/>
      <c r="C102" s="38"/>
      <c r="D102" s="38"/>
      <c r="E102" s="31" t="s">
        <v>283</v>
      </c>
      <c r="F102" s="38"/>
      <c r="G102" s="38"/>
      <c r="H102" s="38"/>
      <c r="I102" s="38"/>
      <c r="J102" s="39"/>
    </row>
    <row r="103" ht="180">
      <c r="A103" s="29" t="s">
        <v>102</v>
      </c>
      <c r="B103" s="37"/>
      <c r="C103" s="38"/>
      <c r="D103" s="38"/>
      <c r="E103" s="45" t="s">
        <v>284</v>
      </c>
      <c r="F103" s="38"/>
      <c r="G103" s="38"/>
      <c r="H103" s="38"/>
      <c r="I103" s="38"/>
      <c r="J103" s="39"/>
    </row>
    <row r="104" ht="90">
      <c r="A104" s="29" t="s">
        <v>36</v>
      </c>
      <c r="B104" s="37"/>
      <c r="C104" s="38"/>
      <c r="D104" s="38"/>
      <c r="E104" s="31" t="s">
        <v>285</v>
      </c>
      <c r="F104" s="38"/>
      <c r="G104" s="38"/>
      <c r="H104" s="38"/>
      <c r="I104" s="38"/>
      <c r="J104" s="39"/>
    </row>
    <row r="105">
      <c r="A105" s="29" t="s">
        <v>29</v>
      </c>
      <c r="B105" s="29">
        <v>23</v>
      </c>
      <c r="C105" s="30" t="s">
        <v>286</v>
      </c>
      <c r="D105" s="29" t="s">
        <v>105</v>
      </c>
      <c r="E105" s="31" t="s">
        <v>287</v>
      </c>
      <c r="F105" s="32" t="s">
        <v>115</v>
      </c>
      <c r="G105" s="33">
        <v>4252.5</v>
      </c>
      <c r="H105" s="34">
        <v>0</v>
      </c>
      <c r="I105" s="35">
        <f>ROUND(G105*H105,P4)</f>
        <v>0</v>
      </c>
      <c r="J105" s="29"/>
      <c r="O105" s="36">
        <f>I105*0.21</f>
        <v>0</v>
      </c>
      <c r="P105">
        <v>3</v>
      </c>
    </row>
    <row r="106">
      <c r="A106" s="29" t="s">
        <v>34</v>
      </c>
      <c r="B106" s="37"/>
      <c r="C106" s="38"/>
      <c r="D106" s="38"/>
      <c r="E106" s="31" t="s">
        <v>288</v>
      </c>
      <c r="F106" s="38"/>
      <c r="G106" s="38"/>
      <c r="H106" s="38"/>
      <c r="I106" s="38"/>
      <c r="J106" s="39"/>
    </row>
    <row r="107" ht="180">
      <c r="A107" s="29" t="s">
        <v>102</v>
      </c>
      <c r="B107" s="37"/>
      <c r="C107" s="38"/>
      <c r="D107" s="38"/>
      <c r="E107" s="45" t="s">
        <v>289</v>
      </c>
      <c r="F107" s="38"/>
      <c r="G107" s="38"/>
      <c r="H107" s="38"/>
      <c r="I107" s="38"/>
      <c r="J107" s="39"/>
    </row>
    <row r="108" ht="90">
      <c r="A108" s="29" t="s">
        <v>36</v>
      </c>
      <c r="B108" s="37"/>
      <c r="C108" s="38"/>
      <c r="D108" s="38"/>
      <c r="E108" s="31" t="s">
        <v>285</v>
      </c>
      <c r="F108" s="38"/>
      <c r="G108" s="38"/>
      <c r="H108" s="38"/>
      <c r="I108" s="38"/>
      <c r="J108" s="39"/>
    </row>
    <row r="109">
      <c r="A109" s="29" t="s">
        <v>29</v>
      </c>
      <c r="B109" s="29">
        <v>24</v>
      </c>
      <c r="C109" s="30" t="s">
        <v>290</v>
      </c>
      <c r="D109" s="29" t="s">
        <v>31</v>
      </c>
      <c r="E109" s="31" t="s">
        <v>291</v>
      </c>
      <c r="F109" s="32" t="s">
        <v>115</v>
      </c>
      <c r="G109" s="33">
        <v>32</v>
      </c>
      <c r="H109" s="34">
        <v>0</v>
      </c>
      <c r="I109" s="35">
        <f>ROUND(G109*H109,P4)</f>
        <v>0</v>
      </c>
      <c r="J109" s="29"/>
      <c r="O109" s="36">
        <f>I109*0.21</f>
        <v>0</v>
      </c>
      <c r="P109">
        <v>3</v>
      </c>
    </row>
    <row r="110">
      <c r="A110" s="29" t="s">
        <v>34</v>
      </c>
      <c r="B110" s="37"/>
      <c r="C110" s="38"/>
      <c r="D110" s="38"/>
      <c r="E110" s="31" t="s">
        <v>292</v>
      </c>
      <c r="F110" s="38"/>
      <c r="G110" s="38"/>
      <c r="H110" s="38"/>
      <c r="I110" s="38"/>
      <c r="J110" s="39"/>
    </row>
    <row r="111">
      <c r="A111" s="29" t="s">
        <v>102</v>
      </c>
      <c r="B111" s="37"/>
      <c r="C111" s="38"/>
      <c r="D111" s="38"/>
      <c r="E111" s="45" t="s">
        <v>293</v>
      </c>
      <c r="F111" s="38"/>
      <c r="G111" s="38"/>
      <c r="H111" s="38"/>
      <c r="I111" s="38"/>
      <c r="J111" s="39"/>
    </row>
    <row r="112" ht="120">
      <c r="A112" s="29" t="s">
        <v>36</v>
      </c>
      <c r="B112" s="37"/>
      <c r="C112" s="38"/>
      <c r="D112" s="38"/>
      <c r="E112" s="31" t="s">
        <v>294</v>
      </c>
      <c r="F112" s="38"/>
      <c r="G112" s="38"/>
      <c r="H112" s="38"/>
      <c r="I112" s="38"/>
      <c r="J112" s="39"/>
    </row>
    <row r="113">
      <c r="A113" s="29" t="s">
        <v>29</v>
      </c>
      <c r="B113" s="29">
        <v>25</v>
      </c>
      <c r="C113" s="30" t="s">
        <v>295</v>
      </c>
      <c r="D113" s="29" t="s">
        <v>31</v>
      </c>
      <c r="E113" s="31" t="s">
        <v>296</v>
      </c>
      <c r="F113" s="32" t="s">
        <v>115</v>
      </c>
      <c r="G113" s="33">
        <v>4135</v>
      </c>
      <c r="H113" s="34">
        <v>0</v>
      </c>
      <c r="I113" s="35">
        <f>ROUND(G113*H113,P4)</f>
        <v>0</v>
      </c>
      <c r="J113" s="29"/>
      <c r="O113" s="36">
        <f>I113*0.21</f>
        <v>0</v>
      </c>
      <c r="P113">
        <v>3</v>
      </c>
    </row>
    <row r="114" ht="30">
      <c r="A114" s="29" t="s">
        <v>34</v>
      </c>
      <c r="B114" s="37"/>
      <c r="C114" s="38"/>
      <c r="D114" s="38"/>
      <c r="E114" s="31" t="s">
        <v>297</v>
      </c>
      <c r="F114" s="38"/>
      <c r="G114" s="38"/>
      <c r="H114" s="38"/>
      <c r="I114" s="38"/>
      <c r="J114" s="39"/>
    </row>
    <row r="115" ht="30">
      <c r="A115" s="29" t="s">
        <v>102</v>
      </c>
      <c r="B115" s="37"/>
      <c r="C115" s="38"/>
      <c r="D115" s="38"/>
      <c r="E115" s="45" t="s">
        <v>298</v>
      </c>
      <c r="F115" s="38"/>
      <c r="G115" s="38"/>
      <c r="H115" s="38"/>
      <c r="I115" s="38"/>
      <c r="J115" s="39"/>
    </row>
    <row r="116" ht="120">
      <c r="A116" s="29" t="s">
        <v>36</v>
      </c>
      <c r="B116" s="37"/>
      <c r="C116" s="38"/>
      <c r="D116" s="38"/>
      <c r="E116" s="31" t="s">
        <v>299</v>
      </c>
      <c r="F116" s="38"/>
      <c r="G116" s="38"/>
      <c r="H116" s="38"/>
      <c r="I116" s="38"/>
      <c r="J116" s="39"/>
    </row>
    <row r="117">
      <c r="A117" s="29" t="s">
        <v>29</v>
      </c>
      <c r="B117" s="29">
        <v>26</v>
      </c>
      <c r="C117" s="30" t="s">
        <v>300</v>
      </c>
      <c r="D117" s="29" t="s">
        <v>31</v>
      </c>
      <c r="E117" s="31" t="s">
        <v>301</v>
      </c>
      <c r="F117" s="32" t="s">
        <v>115</v>
      </c>
      <c r="G117" s="33">
        <v>3838.4000000000001</v>
      </c>
      <c r="H117" s="34">
        <v>0</v>
      </c>
      <c r="I117" s="35">
        <f>ROUND(G117*H117,P4)</f>
        <v>0</v>
      </c>
      <c r="J117" s="29"/>
      <c r="O117" s="36">
        <f>I117*0.21</f>
        <v>0</v>
      </c>
      <c r="P117">
        <v>3</v>
      </c>
    </row>
    <row r="118" ht="30">
      <c r="A118" s="29" t="s">
        <v>34</v>
      </c>
      <c r="B118" s="37"/>
      <c r="C118" s="38"/>
      <c r="D118" s="38"/>
      <c r="E118" s="31" t="s">
        <v>302</v>
      </c>
      <c r="F118" s="38"/>
      <c r="G118" s="38"/>
      <c r="H118" s="38"/>
      <c r="I118" s="38"/>
      <c r="J118" s="39"/>
    </row>
    <row r="119" ht="30">
      <c r="A119" s="29" t="s">
        <v>102</v>
      </c>
      <c r="B119" s="37"/>
      <c r="C119" s="38"/>
      <c r="D119" s="38"/>
      <c r="E119" s="45" t="s">
        <v>303</v>
      </c>
      <c r="F119" s="38"/>
      <c r="G119" s="38"/>
      <c r="H119" s="38"/>
      <c r="I119" s="38"/>
      <c r="J119" s="39"/>
    </row>
    <row r="120" ht="120">
      <c r="A120" s="29" t="s">
        <v>36</v>
      </c>
      <c r="B120" s="37"/>
      <c r="C120" s="38"/>
      <c r="D120" s="38"/>
      <c r="E120" s="31" t="s">
        <v>299</v>
      </c>
      <c r="F120" s="38"/>
      <c r="G120" s="38"/>
      <c r="H120" s="38"/>
      <c r="I120" s="38"/>
      <c r="J120" s="39"/>
    </row>
    <row r="121">
      <c r="A121" s="29" t="s">
        <v>29</v>
      </c>
      <c r="B121" s="29">
        <v>27</v>
      </c>
      <c r="C121" s="30" t="s">
        <v>304</v>
      </c>
      <c r="D121" s="29" t="s">
        <v>31</v>
      </c>
      <c r="E121" s="31" t="s">
        <v>305</v>
      </c>
      <c r="F121" s="32" t="s">
        <v>115</v>
      </c>
      <c r="G121" s="33">
        <v>3836</v>
      </c>
      <c r="H121" s="34">
        <v>0</v>
      </c>
      <c r="I121" s="35">
        <f>ROUND(G121*H121,P4)</f>
        <v>0</v>
      </c>
      <c r="J121" s="29"/>
      <c r="O121" s="36">
        <f>I121*0.21</f>
        <v>0</v>
      </c>
      <c r="P121">
        <v>3</v>
      </c>
    </row>
    <row r="122">
      <c r="A122" s="29" t="s">
        <v>34</v>
      </c>
      <c r="B122" s="37"/>
      <c r="C122" s="38"/>
      <c r="D122" s="38"/>
      <c r="E122" s="31" t="s">
        <v>306</v>
      </c>
      <c r="F122" s="38"/>
      <c r="G122" s="38"/>
      <c r="H122" s="38"/>
      <c r="I122" s="38"/>
      <c r="J122" s="39"/>
    </row>
    <row r="123" ht="150">
      <c r="A123" s="29" t="s">
        <v>102</v>
      </c>
      <c r="B123" s="37"/>
      <c r="C123" s="38"/>
      <c r="D123" s="38"/>
      <c r="E123" s="45" t="s">
        <v>307</v>
      </c>
      <c r="F123" s="38"/>
      <c r="G123" s="38"/>
      <c r="H123" s="38"/>
      <c r="I123" s="38"/>
      <c r="J123" s="39"/>
    </row>
    <row r="124" ht="195">
      <c r="A124" s="29" t="s">
        <v>36</v>
      </c>
      <c r="B124" s="37"/>
      <c r="C124" s="38"/>
      <c r="D124" s="38"/>
      <c r="E124" s="31" t="s">
        <v>308</v>
      </c>
      <c r="F124" s="38"/>
      <c r="G124" s="38"/>
      <c r="H124" s="38"/>
      <c r="I124" s="38"/>
      <c r="J124" s="39"/>
    </row>
    <row r="125">
      <c r="A125" s="29" t="s">
        <v>29</v>
      </c>
      <c r="B125" s="29">
        <v>28</v>
      </c>
      <c r="C125" s="30" t="s">
        <v>309</v>
      </c>
      <c r="D125" s="29" t="s">
        <v>31</v>
      </c>
      <c r="E125" s="31" t="s">
        <v>310</v>
      </c>
      <c r="F125" s="32" t="s">
        <v>115</v>
      </c>
      <c r="G125" s="33">
        <v>3838.4000000000001</v>
      </c>
      <c r="H125" s="34">
        <v>0</v>
      </c>
      <c r="I125" s="35">
        <f>ROUND(G125*H125,P4)</f>
        <v>0</v>
      </c>
      <c r="J125" s="29"/>
      <c r="O125" s="36">
        <f>I125*0.21</f>
        <v>0</v>
      </c>
      <c r="P125">
        <v>3</v>
      </c>
    </row>
    <row r="126">
      <c r="A126" s="29" t="s">
        <v>34</v>
      </c>
      <c r="B126" s="37"/>
      <c r="C126" s="38"/>
      <c r="D126" s="38"/>
      <c r="E126" s="31" t="s">
        <v>311</v>
      </c>
      <c r="F126" s="38"/>
      <c r="G126" s="38"/>
      <c r="H126" s="38"/>
      <c r="I126" s="38"/>
      <c r="J126" s="39"/>
    </row>
    <row r="127" ht="165">
      <c r="A127" s="29" t="s">
        <v>102</v>
      </c>
      <c r="B127" s="37"/>
      <c r="C127" s="38"/>
      <c r="D127" s="38"/>
      <c r="E127" s="45" t="s">
        <v>312</v>
      </c>
      <c r="F127" s="38"/>
      <c r="G127" s="38"/>
      <c r="H127" s="38"/>
      <c r="I127" s="38"/>
      <c r="J127" s="39"/>
    </row>
    <row r="128" ht="195">
      <c r="A128" s="29" t="s">
        <v>36</v>
      </c>
      <c r="B128" s="37"/>
      <c r="C128" s="38"/>
      <c r="D128" s="38"/>
      <c r="E128" s="31" t="s">
        <v>308</v>
      </c>
      <c r="F128" s="38"/>
      <c r="G128" s="38"/>
      <c r="H128" s="38"/>
      <c r="I128" s="38"/>
      <c r="J128" s="39"/>
    </row>
    <row r="129">
      <c r="A129" s="23" t="s">
        <v>26</v>
      </c>
      <c r="B129" s="24"/>
      <c r="C129" s="25" t="s">
        <v>163</v>
      </c>
      <c r="D129" s="26"/>
      <c r="E129" s="23" t="s">
        <v>164</v>
      </c>
      <c r="F129" s="26"/>
      <c r="G129" s="26"/>
      <c r="H129" s="26"/>
      <c r="I129" s="27">
        <f>SUMIFS(I130:I189,A130:A189,"P")</f>
        <v>0</v>
      </c>
      <c r="J129" s="28"/>
    </row>
    <row r="130">
      <c r="A130" s="29" t="s">
        <v>29</v>
      </c>
      <c r="B130" s="29">
        <v>30</v>
      </c>
      <c r="C130" s="30" t="s">
        <v>313</v>
      </c>
      <c r="D130" s="29" t="s">
        <v>31</v>
      </c>
      <c r="E130" s="31" t="s">
        <v>314</v>
      </c>
      <c r="F130" s="32" t="s">
        <v>126</v>
      </c>
      <c r="G130" s="33">
        <v>2</v>
      </c>
      <c r="H130" s="34">
        <v>0</v>
      </c>
      <c r="I130" s="35">
        <f>ROUND(G130*H130,P4)</f>
        <v>0</v>
      </c>
      <c r="J130" s="29"/>
      <c r="O130" s="36">
        <f>I130*0.21</f>
        <v>0</v>
      </c>
      <c r="P130">
        <v>3</v>
      </c>
    </row>
    <row r="131">
      <c r="A131" s="29" t="s">
        <v>34</v>
      </c>
      <c r="B131" s="37"/>
      <c r="C131" s="38"/>
      <c r="D131" s="38"/>
      <c r="E131" s="31" t="s">
        <v>315</v>
      </c>
      <c r="F131" s="38"/>
      <c r="G131" s="38"/>
      <c r="H131" s="38"/>
      <c r="I131" s="38"/>
      <c r="J131" s="39"/>
    </row>
    <row r="132" ht="30">
      <c r="A132" s="29" t="s">
        <v>102</v>
      </c>
      <c r="B132" s="37"/>
      <c r="C132" s="38"/>
      <c r="D132" s="38"/>
      <c r="E132" s="45" t="s">
        <v>316</v>
      </c>
      <c r="F132" s="38"/>
      <c r="G132" s="38"/>
      <c r="H132" s="38"/>
      <c r="I132" s="38"/>
      <c r="J132" s="39"/>
    </row>
    <row r="133" ht="75">
      <c r="A133" s="29" t="s">
        <v>36</v>
      </c>
      <c r="B133" s="37"/>
      <c r="C133" s="38"/>
      <c r="D133" s="38"/>
      <c r="E133" s="31" t="s">
        <v>317</v>
      </c>
      <c r="F133" s="38"/>
      <c r="G133" s="38"/>
      <c r="H133" s="38"/>
      <c r="I133" s="38"/>
      <c r="J133" s="39"/>
    </row>
    <row r="134" ht="30">
      <c r="A134" s="29" t="s">
        <v>29</v>
      </c>
      <c r="B134" s="29">
        <v>31</v>
      </c>
      <c r="C134" s="30" t="s">
        <v>318</v>
      </c>
      <c r="D134" s="29" t="s">
        <v>31</v>
      </c>
      <c r="E134" s="31" t="s">
        <v>319</v>
      </c>
      <c r="F134" s="32" t="s">
        <v>126</v>
      </c>
      <c r="G134" s="33">
        <v>11</v>
      </c>
      <c r="H134" s="34">
        <v>0</v>
      </c>
      <c r="I134" s="35">
        <f>ROUND(G134*H134,P4)</f>
        <v>0</v>
      </c>
      <c r="J134" s="29"/>
      <c r="O134" s="36">
        <f>I134*0.21</f>
        <v>0</v>
      </c>
      <c r="P134">
        <v>3</v>
      </c>
    </row>
    <row r="135" ht="30">
      <c r="A135" s="29" t="s">
        <v>34</v>
      </c>
      <c r="B135" s="37"/>
      <c r="C135" s="38"/>
      <c r="D135" s="38"/>
      <c r="E135" s="31" t="s">
        <v>320</v>
      </c>
      <c r="F135" s="38"/>
      <c r="G135" s="38"/>
      <c r="H135" s="38"/>
      <c r="I135" s="38"/>
      <c r="J135" s="39"/>
    </row>
    <row r="136" ht="30">
      <c r="A136" s="29" t="s">
        <v>102</v>
      </c>
      <c r="B136" s="37"/>
      <c r="C136" s="38"/>
      <c r="D136" s="38"/>
      <c r="E136" s="45" t="s">
        <v>321</v>
      </c>
      <c r="F136" s="38"/>
      <c r="G136" s="38"/>
      <c r="H136" s="38"/>
      <c r="I136" s="38"/>
      <c r="J136" s="39"/>
    </row>
    <row r="137" ht="90">
      <c r="A137" s="29" t="s">
        <v>36</v>
      </c>
      <c r="B137" s="37"/>
      <c r="C137" s="38"/>
      <c r="D137" s="38"/>
      <c r="E137" s="31" t="s">
        <v>322</v>
      </c>
      <c r="F137" s="38"/>
      <c r="G137" s="38"/>
      <c r="H137" s="38"/>
      <c r="I137" s="38"/>
      <c r="J137" s="39"/>
    </row>
    <row r="138" ht="30">
      <c r="A138" s="29" t="s">
        <v>29</v>
      </c>
      <c r="B138" s="29">
        <v>32</v>
      </c>
      <c r="C138" s="30" t="s">
        <v>323</v>
      </c>
      <c r="D138" s="29" t="s">
        <v>31</v>
      </c>
      <c r="E138" s="31" t="s">
        <v>324</v>
      </c>
      <c r="F138" s="32" t="s">
        <v>126</v>
      </c>
      <c r="G138" s="33">
        <v>14</v>
      </c>
      <c r="H138" s="34">
        <v>0</v>
      </c>
      <c r="I138" s="35">
        <f>ROUND(G138*H138,P4)</f>
        <v>0</v>
      </c>
      <c r="J138" s="29"/>
      <c r="O138" s="36">
        <f>I138*0.21</f>
        <v>0</v>
      </c>
      <c r="P138">
        <v>3</v>
      </c>
    </row>
    <row r="139" ht="45">
      <c r="A139" s="29" t="s">
        <v>34</v>
      </c>
      <c r="B139" s="37"/>
      <c r="C139" s="38"/>
      <c r="D139" s="38"/>
      <c r="E139" s="31" t="s">
        <v>325</v>
      </c>
      <c r="F139" s="38"/>
      <c r="G139" s="38"/>
      <c r="H139" s="38"/>
      <c r="I139" s="38"/>
      <c r="J139" s="39"/>
    </row>
    <row r="140" ht="60">
      <c r="A140" s="29" t="s">
        <v>102</v>
      </c>
      <c r="B140" s="37"/>
      <c r="C140" s="38"/>
      <c r="D140" s="38"/>
      <c r="E140" s="45" t="s">
        <v>326</v>
      </c>
      <c r="F140" s="38"/>
      <c r="G140" s="38"/>
      <c r="H140" s="38"/>
      <c r="I140" s="38"/>
      <c r="J140" s="39"/>
    </row>
    <row r="141" ht="75">
      <c r="A141" s="29" t="s">
        <v>36</v>
      </c>
      <c r="B141" s="37"/>
      <c r="C141" s="38"/>
      <c r="D141" s="38"/>
      <c r="E141" s="31" t="s">
        <v>327</v>
      </c>
      <c r="F141" s="38"/>
      <c r="G141" s="38"/>
      <c r="H141" s="38"/>
      <c r="I141" s="38"/>
      <c r="J141" s="39"/>
    </row>
    <row r="142" ht="30">
      <c r="A142" s="29" t="s">
        <v>29</v>
      </c>
      <c r="B142" s="29">
        <v>33</v>
      </c>
      <c r="C142" s="30" t="s">
        <v>328</v>
      </c>
      <c r="D142" s="29" t="s">
        <v>31</v>
      </c>
      <c r="E142" s="31" t="s">
        <v>329</v>
      </c>
      <c r="F142" s="32" t="s">
        <v>126</v>
      </c>
      <c r="G142" s="33">
        <v>1</v>
      </c>
      <c r="H142" s="34">
        <v>0</v>
      </c>
      <c r="I142" s="35">
        <f>ROUND(G142*H142,P4)</f>
        <v>0</v>
      </c>
      <c r="J142" s="29"/>
      <c r="O142" s="36">
        <f>I142*0.21</f>
        <v>0</v>
      </c>
      <c r="P142">
        <v>3</v>
      </c>
    </row>
    <row r="143">
      <c r="A143" s="29" t="s">
        <v>34</v>
      </c>
      <c r="B143" s="37"/>
      <c r="C143" s="38"/>
      <c r="D143" s="38"/>
      <c r="E143" s="31" t="s">
        <v>330</v>
      </c>
      <c r="F143" s="38"/>
      <c r="G143" s="38"/>
      <c r="H143" s="38"/>
      <c r="I143" s="38"/>
      <c r="J143" s="39"/>
    </row>
    <row r="144" ht="30">
      <c r="A144" s="29" t="s">
        <v>102</v>
      </c>
      <c r="B144" s="37"/>
      <c r="C144" s="38"/>
      <c r="D144" s="38"/>
      <c r="E144" s="45" t="s">
        <v>331</v>
      </c>
      <c r="F144" s="38"/>
      <c r="G144" s="38"/>
      <c r="H144" s="38"/>
      <c r="I144" s="38"/>
      <c r="J144" s="39"/>
    </row>
    <row r="145" ht="60">
      <c r="A145" s="29" t="s">
        <v>36</v>
      </c>
      <c r="B145" s="37"/>
      <c r="C145" s="38"/>
      <c r="D145" s="38"/>
      <c r="E145" s="31" t="s">
        <v>332</v>
      </c>
      <c r="F145" s="38"/>
      <c r="G145" s="38"/>
      <c r="H145" s="38"/>
      <c r="I145" s="38"/>
      <c r="J145" s="39"/>
    </row>
    <row r="146">
      <c r="A146" s="29" t="s">
        <v>29</v>
      </c>
      <c r="B146" s="29">
        <v>34</v>
      </c>
      <c r="C146" s="30" t="s">
        <v>333</v>
      </c>
      <c r="D146" s="29" t="s">
        <v>31</v>
      </c>
      <c r="E146" s="31" t="s">
        <v>334</v>
      </c>
      <c r="F146" s="32" t="s">
        <v>126</v>
      </c>
      <c r="G146" s="33">
        <v>4</v>
      </c>
      <c r="H146" s="34">
        <v>0</v>
      </c>
      <c r="I146" s="35">
        <f>ROUND(G146*H146,P4)</f>
        <v>0</v>
      </c>
      <c r="J146" s="29"/>
      <c r="O146" s="36">
        <f>I146*0.21</f>
        <v>0</v>
      </c>
      <c r="P146">
        <v>3</v>
      </c>
    </row>
    <row r="147">
      <c r="A147" s="29" t="s">
        <v>34</v>
      </c>
      <c r="B147" s="37"/>
      <c r="C147" s="38"/>
      <c r="D147" s="38"/>
      <c r="E147" s="31" t="s">
        <v>335</v>
      </c>
      <c r="F147" s="38"/>
      <c r="G147" s="38"/>
      <c r="H147" s="38"/>
      <c r="I147" s="38"/>
      <c r="J147" s="39"/>
    </row>
    <row r="148" ht="30">
      <c r="A148" s="29" t="s">
        <v>102</v>
      </c>
      <c r="B148" s="37"/>
      <c r="C148" s="38"/>
      <c r="D148" s="38"/>
      <c r="E148" s="45" t="s">
        <v>336</v>
      </c>
      <c r="F148" s="38"/>
      <c r="G148" s="38"/>
      <c r="H148" s="38"/>
      <c r="I148" s="38"/>
      <c r="J148" s="39"/>
    </row>
    <row r="149" ht="75">
      <c r="A149" s="29" t="s">
        <v>36</v>
      </c>
      <c r="B149" s="37"/>
      <c r="C149" s="38"/>
      <c r="D149" s="38"/>
      <c r="E149" s="31" t="s">
        <v>327</v>
      </c>
      <c r="F149" s="38"/>
      <c r="G149" s="38"/>
      <c r="H149" s="38"/>
      <c r="I149" s="38"/>
      <c r="J149" s="39"/>
    </row>
    <row r="150">
      <c r="A150" s="29" t="s">
        <v>29</v>
      </c>
      <c r="B150" s="29">
        <v>35</v>
      </c>
      <c r="C150" s="30" t="s">
        <v>337</v>
      </c>
      <c r="D150" s="29" t="s">
        <v>31</v>
      </c>
      <c r="E150" s="31" t="s">
        <v>338</v>
      </c>
      <c r="F150" s="32" t="s">
        <v>126</v>
      </c>
      <c r="G150" s="33">
        <v>6</v>
      </c>
      <c r="H150" s="34">
        <v>0</v>
      </c>
      <c r="I150" s="35">
        <f>ROUND(G150*H150,P4)</f>
        <v>0</v>
      </c>
      <c r="J150" s="29"/>
      <c r="O150" s="36">
        <f>I150*0.21</f>
        <v>0</v>
      </c>
      <c r="P150">
        <v>3</v>
      </c>
    </row>
    <row r="151">
      <c r="A151" s="29" t="s">
        <v>34</v>
      </c>
      <c r="B151" s="37"/>
      <c r="C151" s="38"/>
      <c r="D151" s="38"/>
      <c r="E151" s="43" t="s">
        <v>31</v>
      </c>
      <c r="F151" s="38"/>
      <c r="G151" s="38"/>
      <c r="H151" s="38"/>
      <c r="I151" s="38"/>
      <c r="J151" s="39"/>
    </row>
    <row r="152" ht="30">
      <c r="A152" s="29" t="s">
        <v>102</v>
      </c>
      <c r="B152" s="37"/>
      <c r="C152" s="38"/>
      <c r="D152" s="38"/>
      <c r="E152" s="45" t="s">
        <v>339</v>
      </c>
      <c r="F152" s="38"/>
      <c r="G152" s="38"/>
      <c r="H152" s="38"/>
      <c r="I152" s="38"/>
      <c r="J152" s="39"/>
    </row>
    <row r="153" ht="105">
      <c r="A153" s="29" t="s">
        <v>36</v>
      </c>
      <c r="B153" s="37"/>
      <c r="C153" s="38"/>
      <c r="D153" s="38"/>
      <c r="E153" s="31" t="s">
        <v>340</v>
      </c>
      <c r="F153" s="38"/>
      <c r="G153" s="38"/>
      <c r="H153" s="38"/>
      <c r="I153" s="38"/>
      <c r="J153" s="39"/>
    </row>
    <row r="154">
      <c r="A154" s="29" t="s">
        <v>29</v>
      </c>
      <c r="B154" s="29">
        <v>36</v>
      </c>
      <c r="C154" s="30" t="s">
        <v>341</v>
      </c>
      <c r="D154" s="29" t="s">
        <v>31</v>
      </c>
      <c r="E154" s="31" t="s">
        <v>342</v>
      </c>
      <c r="F154" s="32" t="s">
        <v>126</v>
      </c>
      <c r="G154" s="33">
        <v>13</v>
      </c>
      <c r="H154" s="34">
        <v>0</v>
      </c>
      <c r="I154" s="35">
        <f>ROUND(G154*H154,P4)</f>
        <v>0</v>
      </c>
      <c r="J154" s="29"/>
      <c r="O154" s="36">
        <f>I154*0.21</f>
        <v>0</v>
      </c>
      <c r="P154">
        <v>3</v>
      </c>
    </row>
    <row r="155">
      <c r="A155" s="29" t="s">
        <v>34</v>
      </c>
      <c r="B155" s="37"/>
      <c r="C155" s="38"/>
      <c r="D155" s="38"/>
      <c r="E155" s="43" t="s">
        <v>31</v>
      </c>
      <c r="F155" s="38"/>
      <c r="G155" s="38"/>
      <c r="H155" s="38"/>
      <c r="I155" s="38"/>
      <c r="J155" s="39"/>
    </row>
    <row r="156" ht="60">
      <c r="A156" s="29" t="s">
        <v>102</v>
      </c>
      <c r="B156" s="37"/>
      <c r="C156" s="38"/>
      <c r="D156" s="38"/>
      <c r="E156" s="45" t="s">
        <v>343</v>
      </c>
      <c r="F156" s="38"/>
      <c r="G156" s="38"/>
      <c r="H156" s="38"/>
      <c r="I156" s="38"/>
      <c r="J156" s="39"/>
    </row>
    <row r="157" ht="75">
      <c r="A157" s="29" t="s">
        <v>36</v>
      </c>
      <c r="B157" s="37"/>
      <c r="C157" s="38"/>
      <c r="D157" s="38"/>
      <c r="E157" s="31" t="s">
        <v>327</v>
      </c>
      <c r="F157" s="38"/>
      <c r="G157" s="38"/>
      <c r="H157" s="38"/>
      <c r="I157" s="38"/>
      <c r="J157" s="39"/>
    </row>
    <row r="158" ht="30">
      <c r="A158" s="29" t="s">
        <v>29</v>
      </c>
      <c r="B158" s="29">
        <v>37</v>
      </c>
      <c r="C158" s="30" t="s">
        <v>344</v>
      </c>
      <c r="D158" s="29" t="s">
        <v>31</v>
      </c>
      <c r="E158" s="31" t="s">
        <v>345</v>
      </c>
      <c r="F158" s="32" t="s">
        <v>126</v>
      </c>
      <c r="G158" s="33">
        <v>1</v>
      </c>
      <c r="H158" s="34">
        <v>0</v>
      </c>
      <c r="I158" s="35">
        <f>ROUND(G158*H158,P4)</f>
        <v>0</v>
      </c>
      <c r="J158" s="29"/>
      <c r="O158" s="36">
        <f>I158*0.21</f>
        <v>0</v>
      </c>
      <c r="P158">
        <v>3</v>
      </c>
    </row>
    <row r="159">
      <c r="A159" s="29" t="s">
        <v>34</v>
      </c>
      <c r="B159" s="37"/>
      <c r="C159" s="38"/>
      <c r="D159" s="38"/>
      <c r="E159" s="43" t="s">
        <v>31</v>
      </c>
      <c r="F159" s="38"/>
      <c r="G159" s="38"/>
      <c r="H159" s="38"/>
      <c r="I159" s="38"/>
      <c r="J159" s="39"/>
    </row>
    <row r="160" ht="30">
      <c r="A160" s="29" t="s">
        <v>102</v>
      </c>
      <c r="B160" s="37"/>
      <c r="C160" s="38"/>
      <c r="D160" s="38"/>
      <c r="E160" s="45" t="s">
        <v>331</v>
      </c>
      <c r="F160" s="38"/>
      <c r="G160" s="38"/>
      <c r="H160" s="38"/>
      <c r="I160" s="38"/>
      <c r="J160" s="39"/>
    </row>
    <row r="161" ht="90">
      <c r="A161" s="29" t="s">
        <v>36</v>
      </c>
      <c r="B161" s="37"/>
      <c r="C161" s="38"/>
      <c r="D161" s="38"/>
      <c r="E161" s="31" t="s">
        <v>346</v>
      </c>
      <c r="F161" s="38"/>
      <c r="G161" s="38"/>
      <c r="H161" s="38"/>
      <c r="I161" s="38"/>
      <c r="J161" s="39"/>
    </row>
    <row r="162" ht="30">
      <c r="A162" s="29" t="s">
        <v>29</v>
      </c>
      <c r="B162" s="29">
        <v>38</v>
      </c>
      <c r="C162" s="30" t="s">
        <v>347</v>
      </c>
      <c r="D162" s="29" t="s">
        <v>31</v>
      </c>
      <c r="E162" s="31" t="s">
        <v>348</v>
      </c>
      <c r="F162" s="32" t="s">
        <v>115</v>
      </c>
      <c r="G162" s="33">
        <v>16.5</v>
      </c>
      <c r="H162" s="34">
        <v>0</v>
      </c>
      <c r="I162" s="35">
        <f>ROUND(G162*H162,P4)</f>
        <v>0</v>
      </c>
      <c r="J162" s="29"/>
      <c r="O162" s="36">
        <f>I162*0.21</f>
        <v>0</v>
      </c>
      <c r="P162">
        <v>3</v>
      </c>
    </row>
    <row r="163">
      <c r="A163" s="29" t="s">
        <v>34</v>
      </c>
      <c r="B163" s="37"/>
      <c r="C163" s="38"/>
      <c r="D163" s="38"/>
      <c r="E163" s="43" t="s">
        <v>31</v>
      </c>
      <c r="F163" s="38"/>
      <c r="G163" s="38"/>
      <c r="H163" s="38"/>
      <c r="I163" s="38"/>
      <c r="J163" s="39"/>
    </row>
    <row r="164">
      <c r="A164" s="29" t="s">
        <v>102</v>
      </c>
      <c r="B164" s="37"/>
      <c r="C164" s="38"/>
      <c r="D164" s="38"/>
      <c r="E164" s="45" t="s">
        <v>349</v>
      </c>
      <c r="F164" s="38"/>
      <c r="G164" s="38"/>
      <c r="H164" s="38"/>
      <c r="I164" s="38"/>
      <c r="J164" s="39"/>
    </row>
    <row r="165" ht="105">
      <c r="A165" s="29" t="s">
        <v>36</v>
      </c>
      <c r="B165" s="37"/>
      <c r="C165" s="38"/>
      <c r="D165" s="38"/>
      <c r="E165" s="31" t="s">
        <v>350</v>
      </c>
      <c r="F165" s="38"/>
      <c r="G165" s="38"/>
      <c r="H165" s="38"/>
      <c r="I165" s="38"/>
      <c r="J165" s="39"/>
    </row>
    <row r="166" ht="30">
      <c r="A166" s="29" t="s">
        <v>29</v>
      </c>
      <c r="B166" s="29">
        <v>39</v>
      </c>
      <c r="C166" s="30" t="s">
        <v>351</v>
      </c>
      <c r="D166" s="29" t="s">
        <v>31</v>
      </c>
      <c r="E166" s="31" t="s">
        <v>352</v>
      </c>
      <c r="F166" s="32" t="s">
        <v>115</v>
      </c>
      <c r="G166" s="33">
        <v>194.25</v>
      </c>
      <c r="H166" s="34">
        <v>0</v>
      </c>
      <c r="I166" s="35">
        <f>ROUND(G166*H166,P4)</f>
        <v>0</v>
      </c>
      <c r="J166" s="29"/>
      <c r="O166" s="36">
        <f>I166*0.21</f>
        <v>0</v>
      </c>
      <c r="P166">
        <v>3</v>
      </c>
    </row>
    <row r="167">
      <c r="A167" s="29" t="s">
        <v>34</v>
      </c>
      <c r="B167" s="37"/>
      <c r="C167" s="38"/>
      <c r="D167" s="38"/>
      <c r="E167" s="31" t="s">
        <v>353</v>
      </c>
      <c r="F167" s="38"/>
      <c r="G167" s="38"/>
      <c r="H167" s="38"/>
      <c r="I167" s="38"/>
      <c r="J167" s="39"/>
    </row>
    <row r="168" ht="75">
      <c r="A168" s="29" t="s">
        <v>102</v>
      </c>
      <c r="B168" s="37"/>
      <c r="C168" s="38"/>
      <c r="D168" s="38"/>
      <c r="E168" s="45" t="s">
        <v>354</v>
      </c>
      <c r="F168" s="38"/>
      <c r="G168" s="38"/>
      <c r="H168" s="38"/>
      <c r="I168" s="38"/>
      <c r="J168" s="39"/>
    </row>
    <row r="169" ht="105">
      <c r="A169" s="29" t="s">
        <v>36</v>
      </c>
      <c r="B169" s="37"/>
      <c r="C169" s="38"/>
      <c r="D169" s="38"/>
      <c r="E169" s="31" t="s">
        <v>350</v>
      </c>
      <c r="F169" s="38"/>
      <c r="G169" s="38"/>
      <c r="H169" s="38"/>
      <c r="I169" s="38"/>
      <c r="J169" s="39"/>
    </row>
    <row r="170" ht="30">
      <c r="A170" s="29" t="s">
        <v>29</v>
      </c>
      <c r="B170" s="29">
        <v>40</v>
      </c>
      <c r="C170" s="30" t="s">
        <v>355</v>
      </c>
      <c r="D170" s="29" t="s">
        <v>108</v>
      </c>
      <c r="E170" s="31" t="s">
        <v>356</v>
      </c>
      <c r="F170" s="32" t="s">
        <v>176</v>
      </c>
      <c r="G170" s="33">
        <v>152</v>
      </c>
      <c r="H170" s="34">
        <v>0</v>
      </c>
      <c r="I170" s="35">
        <f>ROUND(G170*H170,P4)</f>
        <v>0</v>
      </c>
      <c r="J170" s="29"/>
      <c r="O170" s="36">
        <f>I170*0.21</f>
        <v>0</v>
      </c>
      <c r="P170">
        <v>3</v>
      </c>
    </row>
    <row r="171" ht="30">
      <c r="A171" s="29" t="s">
        <v>34</v>
      </c>
      <c r="B171" s="37"/>
      <c r="C171" s="38"/>
      <c r="D171" s="38"/>
      <c r="E171" s="31" t="s">
        <v>357</v>
      </c>
      <c r="F171" s="38"/>
      <c r="G171" s="38"/>
      <c r="H171" s="38"/>
      <c r="I171" s="38"/>
      <c r="J171" s="39"/>
    </row>
    <row r="172" ht="30">
      <c r="A172" s="29" t="s">
        <v>102</v>
      </c>
      <c r="B172" s="37"/>
      <c r="C172" s="38"/>
      <c r="D172" s="38"/>
      <c r="E172" s="45" t="s">
        <v>358</v>
      </c>
      <c r="F172" s="38"/>
      <c r="G172" s="38"/>
      <c r="H172" s="38"/>
      <c r="I172" s="38"/>
      <c r="J172" s="39"/>
    </row>
    <row r="173" ht="90">
      <c r="A173" s="29" t="s">
        <v>36</v>
      </c>
      <c r="B173" s="37"/>
      <c r="C173" s="38"/>
      <c r="D173" s="38"/>
      <c r="E173" s="31" t="s">
        <v>359</v>
      </c>
      <c r="F173" s="38"/>
      <c r="G173" s="38"/>
      <c r="H173" s="38"/>
      <c r="I173" s="38"/>
      <c r="J173" s="39"/>
    </row>
    <row r="174" ht="30">
      <c r="A174" s="29" t="s">
        <v>29</v>
      </c>
      <c r="B174" s="29">
        <v>41</v>
      </c>
      <c r="C174" s="30" t="s">
        <v>355</v>
      </c>
      <c r="D174" s="29" t="s">
        <v>105</v>
      </c>
      <c r="E174" s="31" t="s">
        <v>356</v>
      </c>
      <c r="F174" s="32" t="s">
        <v>176</v>
      </c>
      <c r="G174" s="33">
        <v>864</v>
      </c>
      <c r="H174" s="34">
        <v>0</v>
      </c>
      <c r="I174" s="35">
        <f>ROUND(G174*H174,P4)</f>
        <v>0</v>
      </c>
      <c r="J174" s="29"/>
      <c r="O174" s="36">
        <f>I174*0.21</f>
        <v>0</v>
      </c>
      <c r="P174">
        <v>3</v>
      </c>
    </row>
    <row r="175" ht="45">
      <c r="A175" s="29" t="s">
        <v>34</v>
      </c>
      <c r="B175" s="37"/>
      <c r="C175" s="38"/>
      <c r="D175" s="38"/>
      <c r="E175" s="31" t="s">
        <v>360</v>
      </c>
      <c r="F175" s="38"/>
      <c r="G175" s="38"/>
      <c r="H175" s="38"/>
      <c r="I175" s="38"/>
      <c r="J175" s="39"/>
    </row>
    <row r="176" ht="30">
      <c r="A176" s="29" t="s">
        <v>102</v>
      </c>
      <c r="B176" s="37"/>
      <c r="C176" s="38"/>
      <c r="D176" s="38"/>
      <c r="E176" s="45" t="s">
        <v>361</v>
      </c>
      <c r="F176" s="38"/>
      <c r="G176" s="38"/>
      <c r="H176" s="38"/>
      <c r="I176" s="38"/>
      <c r="J176" s="39"/>
    </row>
    <row r="177" ht="90">
      <c r="A177" s="29" t="s">
        <v>36</v>
      </c>
      <c r="B177" s="37"/>
      <c r="C177" s="38"/>
      <c r="D177" s="38"/>
      <c r="E177" s="31" t="s">
        <v>359</v>
      </c>
      <c r="F177" s="38"/>
      <c r="G177" s="38"/>
      <c r="H177" s="38"/>
      <c r="I177" s="38"/>
      <c r="J177" s="39"/>
    </row>
    <row r="178">
      <c r="A178" s="29" t="s">
        <v>29</v>
      </c>
      <c r="B178" s="29">
        <v>42</v>
      </c>
      <c r="C178" s="30" t="s">
        <v>165</v>
      </c>
      <c r="D178" s="29" t="s">
        <v>31</v>
      </c>
      <c r="E178" s="31" t="s">
        <v>166</v>
      </c>
      <c r="F178" s="32" t="s">
        <v>140</v>
      </c>
      <c r="G178" s="33">
        <v>10.875</v>
      </c>
      <c r="H178" s="34">
        <v>0</v>
      </c>
      <c r="I178" s="35">
        <f>ROUND(G178*H178,P4)</f>
        <v>0</v>
      </c>
      <c r="J178" s="29"/>
      <c r="O178" s="36">
        <f>I178*0.21</f>
        <v>0</v>
      </c>
      <c r="P178">
        <v>3</v>
      </c>
    </row>
    <row r="179" ht="30">
      <c r="A179" s="29" t="s">
        <v>34</v>
      </c>
      <c r="B179" s="37"/>
      <c r="C179" s="38"/>
      <c r="D179" s="38"/>
      <c r="E179" s="31" t="s">
        <v>362</v>
      </c>
      <c r="F179" s="38"/>
      <c r="G179" s="38"/>
      <c r="H179" s="38"/>
      <c r="I179" s="38"/>
      <c r="J179" s="39"/>
    </row>
    <row r="180" ht="75">
      <c r="A180" s="29" t="s">
        <v>102</v>
      </c>
      <c r="B180" s="37"/>
      <c r="C180" s="38"/>
      <c r="D180" s="38"/>
      <c r="E180" s="45" t="s">
        <v>363</v>
      </c>
      <c r="F180" s="38"/>
      <c r="G180" s="38"/>
      <c r="H180" s="38"/>
      <c r="I180" s="38"/>
      <c r="J180" s="39"/>
    </row>
    <row r="181" ht="180">
      <c r="A181" s="29" t="s">
        <v>36</v>
      </c>
      <c r="B181" s="37"/>
      <c r="C181" s="38"/>
      <c r="D181" s="38"/>
      <c r="E181" s="31" t="s">
        <v>169</v>
      </c>
      <c r="F181" s="38"/>
      <c r="G181" s="38"/>
      <c r="H181" s="38"/>
      <c r="I181" s="38"/>
      <c r="J181" s="39"/>
    </row>
    <row r="182">
      <c r="A182" s="29" t="s">
        <v>29</v>
      </c>
      <c r="B182" s="29">
        <v>45</v>
      </c>
      <c r="C182" s="30" t="s">
        <v>364</v>
      </c>
      <c r="D182" s="29" t="s">
        <v>31</v>
      </c>
      <c r="E182" s="31" t="s">
        <v>365</v>
      </c>
      <c r="F182" s="32" t="s">
        <v>176</v>
      </c>
      <c r="G182" s="33">
        <v>31.5</v>
      </c>
      <c r="H182" s="34">
        <v>0</v>
      </c>
      <c r="I182" s="35">
        <f>ROUND(G182*H182,P4)</f>
        <v>0</v>
      </c>
      <c r="J182" s="29"/>
      <c r="O182" s="36">
        <f>I182*0.21</f>
        <v>0</v>
      </c>
      <c r="P182">
        <v>3</v>
      </c>
    </row>
    <row r="183" ht="30">
      <c r="A183" s="29" t="s">
        <v>34</v>
      </c>
      <c r="B183" s="37"/>
      <c r="C183" s="38"/>
      <c r="D183" s="38"/>
      <c r="E183" s="31" t="s">
        <v>366</v>
      </c>
      <c r="F183" s="38"/>
      <c r="G183" s="38"/>
      <c r="H183" s="38"/>
      <c r="I183" s="38"/>
      <c r="J183" s="39"/>
    </row>
    <row r="184" ht="60">
      <c r="A184" s="29" t="s">
        <v>102</v>
      </c>
      <c r="B184" s="37"/>
      <c r="C184" s="38"/>
      <c r="D184" s="38"/>
      <c r="E184" s="45" t="s">
        <v>248</v>
      </c>
      <c r="F184" s="38"/>
      <c r="G184" s="38"/>
      <c r="H184" s="38"/>
      <c r="I184" s="38"/>
      <c r="J184" s="39"/>
    </row>
    <row r="185" ht="75">
      <c r="A185" s="29" t="s">
        <v>36</v>
      </c>
      <c r="B185" s="37"/>
      <c r="C185" s="38"/>
      <c r="D185" s="38"/>
      <c r="E185" s="31" t="s">
        <v>367</v>
      </c>
      <c r="F185" s="38"/>
      <c r="G185" s="38"/>
      <c r="H185" s="38"/>
      <c r="I185" s="38"/>
      <c r="J185" s="39"/>
    </row>
    <row r="186">
      <c r="A186" s="29" t="s">
        <v>29</v>
      </c>
      <c r="B186" s="29">
        <v>46</v>
      </c>
      <c r="C186" s="30" t="s">
        <v>368</v>
      </c>
      <c r="D186" s="29" t="s">
        <v>31</v>
      </c>
      <c r="E186" s="31" t="s">
        <v>369</v>
      </c>
      <c r="F186" s="32" t="s">
        <v>176</v>
      </c>
      <c r="G186" s="33">
        <v>31.5</v>
      </c>
      <c r="H186" s="34">
        <v>0</v>
      </c>
      <c r="I186" s="35">
        <f>ROUND(G186*H186,P4)</f>
        <v>0</v>
      </c>
      <c r="J186" s="29"/>
      <c r="O186" s="36">
        <f>I186*0.21</f>
        <v>0</v>
      </c>
      <c r="P186">
        <v>3</v>
      </c>
    </row>
    <row r="187" ht="75">
      <c r="A187" s="29" t="s">
        <v>34</v>
      </c>
      <c r="B187" s="37"/>
      <c r="C187" s="38"/>
      <c r="D187" s="38"/>
      <c r="E187" s="31" t="s">
        <v>370</v>
      </c>
      <c r="F187" s="38"/>
      <c r="G187" s="38"/>
      <c r="H187" s="38"/>
      <c r="I187" s="38"/>
      <c r="J187" s="39"/>
    </row>
    <row r="188" ht="60">
      <c r="A188" s="29" t="s">
        <v>102</v>
      </c>
      <c r="B188" s="37"/>
      <c r="C188" s="38"/>
      <c r="D188" s="38"/>
      <c r="E188" s="45" t="s">
        <v>248</v>
      </c>
      <c r="F188" s="38"/>
      <c r="G188" s="38"/>
      <c r="H188" s="38"/>
      <c r="I188" s="38"/>
      <c r="J188" s="39"/>
    </row>
    <row r="189" ht="90">
      <c r="A189" s="29" t="s">
        <v>36</v>
      </c>
      <c r="B189" s="40"/>
      <c r="C189" s="41"/>
      <c r="D189" s="41"/>
      <c r="E189" s="31" t="s">
        <v>371</v>
      </c>
      <c r="F189" s="41"/>
      <c r="G189" s="41"/>
      <c r="H189" s="41"/>
      <c r="I189" s="41"/>
      <c r="J189" s="42"/>
    </row>
  </sheetData>
  <sheetProtection sheet="1" objects="1" scenarios="1" spinCount="100000" saltValue="9YqSg821LUs0Ou1TKh73cXDN/SHKeAWe6B5CjLvwmgnus8shXwVw+9lKJJw51aQJCmm0MoO7fMdcSOaEjcqHbQ==" hashValue="Q6uGABzWKh2GVCB3It8ccYFDSyJ7Se7RF0wA3lgOvdAOotMpT7/xyTE9s2vesJgPkfC9pZ2K4v3HuNM+cZZHKw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372</v>
      </c>
      <c r="I3" s="16">
        <f>SUMIFS(I9:I53,A9:A53,"SD")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190</v>
      </c>
      <c r="D4" s="13"/>
      <c r="E4" s="14" t="s">
        <v>191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372</v>
      </c>
      <c r="D5" s="13"/>
      <c r="E5" s="14" t="s">
        <v>373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29</v>
      </c>
      <c r="B10" s="29">
        <v>4</v>
      </c>
      <c r="C10" s="30" t="s">
        <v>97</v>
      </c>
      <c r="D10" s="29" t="s">
        <v>108</v>
      </c>
      <c r="E10" s="31" t="s">
        <v>99</v>
      </c>
      <c r="F10" s="32" t="s">
        <v>100</v>
      </c>
      <c r="G10" s="33">
        <v>17.25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1" t="s">
        <v>109</v>
      </c>
      <c r="F11" s="38"/>
      <c r="G11" s="38"/>
      <c r="H11" s="38"/>
      <c r="I11" s="38"/>
      <c r="J11" s="39"/>
    </row>
    <row r="12">
      <c r="A12" s="29" t="s">
        <v>102</v>
      </c>
      <c r="B12" s="37"/>
      <c r="C12" s="38"/>
      <c r="D12" s="38"/>
      <c r="E12" s="45" t="s">
        <v>374</v>
      </c>
      <c r="F12" s="38"/>
      <c r="G12" s="38"/>
      <c r="H12" s="38"/>
      <c r="I12" s="38"/>
      <c r="J12" s="39"/>
    </row>
    <row r="13" ht="75">
      <c r="A13" s="29" t="s">
        <v>36</v>
      </c>
      <c r="B13" s="37"/>
      <c r="C13" s="38"/>
      <c r="D13" s="38"/>
      <c r="E13" s="31" t="s">
        <v>104</v>
      </c>
      <c r="F13" s="38"/>
      <c r="G13" s="38"/>
      <c r="H13" s="38"/>
      <c r="I13" s="38"/>
      <c r="J13" s="39"/>
    </row>
    <row r="14">
      <c r="A14" s="29" t="s">
        <v>29</v>
      </c>
      <c r="B14" s="29">
        <v>5</v>
      </c>
      <c r="C14" s="30" t="s">
        <v>97</v>
      </c>
      <c r="D14" s="29" t="s">
        <v>105</v>
      </c>
      <c r="E14" s="31" t="s">
        <v>99</v>
      </c>
      <c r="F14" s="32" t="s">
        <v>100</v>
      </c>
      <c r="G14" s="33">
        <v>233.80600000000001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34</v>
      </c>
      <c r="B15" s="37"/>
      <c r="C15" s="38"/>
      <c r="D15" s="38"/>
      <c r="E15" s="31" t="s">
        <v>106</v>
      </c>
      <c r="F15" s="38"/>
      <c r="G15" s="38"/>
      <c r="H15" s="38"/>
      <c r="I15" s="38"/>
      <c r="J15" s="39"/>
    </row>
    <row r="16">
      <c r="A16" s="29" t="s">
        <v>102</v>
      </c>
      <c r="B16" s="37"/>
      <c r="C16" s="38"/>
      <c r="D16" s="38"/>
      <c r="E16" s="45" t="s">
        <v>375</v>
      </c>
      <c r="F16" s="38"/>
      <c r="G16" s="38"/>
      <c r="H16" s="38"/>
      <c r="I16" s="38"/>
      <c r="J16" s="39"/>
    </row>
    <row r="17" ht="75">
      <c r="A17" s="29" t="s">
        <v>36</v>
      </c>
      <c r="B17" s="37"/>
      <c r="C17" s="38"/>
      <c r="D17" s="38"/>
      <c r="E17" s="31" t="s">
        <v>104</v>
      </c>
      <c r="F17" s="38"/>
      <c r="G17" s="38"/>
      <c r="H17" s="38"/>
      <c r="I17" s="38"/>
      <c r="J17" s="39"/>
    </row>
    <row r="18">
      <c r="A18" s="23" t="s">
        <v>26</v>
      </c>
      <c r="B18" s="24"/>
      <c r="C18" s="25" t="s">
        <v>111</v>
      </c>
      <c r="D18" s="26"/>
      <c r="E18" s="23" t="s">
        <v>112</v>
      </c>
      <c r="F18" s="26"/>
      <c r="G18" s="26"/>
      <c r="H18" s="26"/>
      <c r="I18" s="27">
        <f>SUMIFS(I19:I34,A19:A34,"P")</f>
        <v>0</v>
      </c>
      <c r="J18" s="28"/>
    </row>
    <row r="19">
      <c r="A19" s="29" t="s">
        <v>29</v>
      </c>
      <c r="B19" s="29">
        <v>6</v>
      </c>
      <c r="C19" s="30" t="s">
        <v>376</v>
      </c>
      <c r="D19" s="29" t="s">
        <v>31</v>
      </c>
      <c r="E19" s="31" t="s">
        <v>377</v>
      </c>
      <c r="F19" s="32" t="s">
        <v>140</v>
      </c>
      <c r="G19" s="33">
        <v>116.90300000000001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 ht="75">
      <c r="A20" s="29" t="s">
        <v>34</v>
      </c>
      <c r="B20" s="37"/>
      <c r="C20" s="38"/>
      <c r="D20" s="38"/>
      <c r="E20" s="31" t="s">
        <v>378</v>
      </c>
      <c r="F20" s="38"/>
      <c r="G20" s="38"/>
      <c r="H20" s="38"/>
      <c r="I20" s="38"/>
      <c r="J20" s="39"/>
    </row>
    <row r="21" ht="105">
      <c r="A21" s="29" t="s">
        <v>102</v>
      </c>
      <c r="B21" s="37"/>
      <c r="C21" s="38"/>
      <c r="D21" s="38"/>
      <c r="E21" s="45" t="s">
        <v>379</v>
      </c>
      <c r="F21" s="38"/>
      <c r="G21" s="38"/>
      <c r="H21" s="38"/>
      <c r="I21" s="38"/>
      <c r="J21" s="39"/>
    </row>
    <row r="22" ht="409.5">
      <c r="A22" s="29" t="s">
        <v>36</v>
      </c>
      <c r="B22" s="37"/>
      <c r="C22" s="38"/>
      <c r="D22" s="38"/>
      <c r="E22" s="31" t="s">
        <v>148</v>
      </c>
      <c r="F22" s="38"/>
      <c r="G22" s="38"/>
      <c r="H22" s="38"/>
      <c r="I22" s="38"/>
      <c r="J22" s="39"/>
    </row>
    <row r="23">
      <c r="A23" s="29" t="s">
        <v>29</v>
      </c>
      <c r="B23" s="29">
        <v>9</v>
      </c>
      <c r="C23" s="30" t="s">
        <v>149</v>
      </c>
      <c r="D23" s="29" t="s">
        <v>31</v>
      </c>
      <c r="E23" s="31" t="s">
        <v>150</v>
      </c>
      <c r="F23" s="32" t="s">
        <v>140</v>
      </c>
      <c r="G23" s="33">
        <v>116.90300000000001</v>
      </c>
      <c r="H23" s="34">
        <v>0</v>
      </c>
      <c r="I23" s="35">
        <f>ROUND(G23*H23,P4)</f>
        <v>0</v>
      </c>
      <c r="J23" s="29"/>
      <c r="O23" s="36">
        <f>I23*0.21</f>
        <v>0</v>
      </c>
      <c r="P23">
        <v>3</v>
      </c>
    </row>
    <row r="24">
      <c r="A24" s="29" t="s">
        <v>34</v>
      </c>
      <c r="B24" s="37"/>
      <c r="C24" s="38"/>
      <c r="D24" s="38"/>
      <c r="E24" s="31" t="s">
        <v>380</v>
      </c>
      <c r="F24" s="38"/>
      <c r="G24" s="38"/>
      <c r="H24" s="38"/>
      <c r="I24" s="38"/>
      <c r="J24" s="39"/>
    </row>
    <row r="25">
      <c r="A25" s="29" t="s">
        <v>102</v>
      </c>
      <c r="B25" s="37"/>
      <c r="C25" s="38"/>
      <c r="D25" s="38"/>
      <c r="E25" s="45" t="s">
        <v>381</v>
      </c>
      <c r="F25" s="38"/>
      <c r="G25" s="38"/>
      <c r="H25" s="38"/>
      <c r="I25" s="38"/>
      <c r="J25" s="39"/>
    </row>
    <row r="26" ht="270">
      <c r="A26" s="29" t="s">
        <v>36</v>
      </c>
      <c r="B26" s="37"/>
      <c r="C26" s="38"/>
      <c r="D26" s="38"/>
      <c r="E26" s="31" t="s">
        <v>153</v>
      </c>
      <c r="F26" s="38"/>
      <c r="G26" s="38"/>
      <c r="H26" s="38"/>
      <c r="I26" s="38"/>
      <c r="J26" s="39"/>
    </row>
    <row r="27">
      <c r="A27" s="29" t="s">
        <v>29</v>
      </c>
      <c r="B27" s="29">
        <v>10</v>
      </c>
      <c r="C27" s="30" t="s">
        <v>382</v>
      </c>
      <c r="D27" s="29" t="s">
        <v>31</v>
      </c>
      <c r="E27" s="31" t="s">
        <v>383</v>
      </c>
      <c r="F27" s="32" t="s">
        <v>140</v>
      </c>
      <c r="G27" s="33">
        <v>91.694999999999993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 ht="45">
      <c r="A28" s="29" t="s">
        <v>34</v>
      </c>
      <c r="B28" s="37"/>
      <c r="C28" s="38"/>
      <c r="D28" s="38"/>
      <c r="E28" s="31" t="s">
        <v>384</v>
      </c>
      <c r="F28" s="38"/>
      <c r="G28" s="38"/>
      <c r="H28" s="38"/>
      <c r="I28" s="38"/>
      <c r="J28" s="39"/>
    </row>
    <row r="29" ht="105">
      <c r="A29" s="29" t="s">
        <v>102</v>
      </c>
      <c r="B29" s="37"/>
      <c r="C29" s="38"/>
      <c r="D29" s="38"/>
      <c r="E29" s="45" t="s">
        <v>385</v>
      </c>
      <c r="F29" s="38"/>
      <c r="G29" s="38"/>
      <c r="H29" s="38"/>
      <c r="I29" s="38"/>
      <c r="J29" s="39"/>
    </row>
    <row r="30" ht="409.5">
      <c r="A30" s="29" t="s">
        <v>36</v>
      </c>
      <c r="B30" s="37"/>
      <c r="C30" s="38"/>
      <c r="D30" s="38"/>
      <c r="E30" s="31" t="s">
        <v>386</v>
      </c>
      <c r="F30" s="38"/>
      <c r="G30" s="38"/>
      <c r="H30" s="38"/>
      <c r="I30" s="38"/>
      <c r="J30" s="39"/>
    </row>
    <row r="31">
      <c r="A31" s="29" t="s">
        <v>29</v>
      </c>
      <c r="B31" s="29">
        <v>14</v>
      </c>
      <c r="C31" s="30" t="s">
        <v>236</v>
      </c>
      <c r="D31" s="29" t="s">
        <v>31</v>
      </c>
      <c r="E31" s="31" t="s">
        <v>237</v>
      </c>
      <c r="F31" s="32" t="s">
        <v>115</v>
      </c>
      <c r="G31" s="33">
        <v>50.481000000000002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31" t="s">
        <v>387</v>
      </c>
      <c r="F32" s="38"/>
      <c r="G32" s="38"/>
      <c r="H32" s="38"/>
      <c r="I32" s="38"/>
      <c r="J32" s="39"/>
    </row>
    <row r="33">
      <c r="A33" s="29" t="s">
        <v>102</v>
      </c>
      <c r="B33" s="37"/>
      <c r="C33" s="38"/>
      <c r="D33" s="38"/>
      <c r="E33" s="45" t="s">
        <v>388</v>
      </c>
      <c r="F33" s="38"/>
      <c r="G33" s="38"/>
      <c r="H33" s="38"/>
      <c r="I33" s="38"/>
      <c r="J33" s="39"/>
    </row>
    <row r="34" ht="75">
      <c r="A34" s="29" t="s">
        <v>36</v>
      </c>
      <c r="B34" s="37"/>
      <c r="C34" s="38"/>
      <c r="D34" s="38"/>
      <c r="E34" s="31" t="s">
        <v>239</v>
      </c>
      <c r="F34" s="38"/>
      <c r="G34" s="38"/>
      <c r="H34" s="38"/>
      <c r="I34" s="38"/>
      <c r="J34" s="39"/>
    </row>
    <row r="35">
      <c r="A35" s="23" t="s">
        <v>26</v>
      </c>
      <c r="B35" s="24"/>
      <c r="C35" s="25" t="s">
        <v>389</v>
      </c>
      <c r="D35" s="26"/>
      <c r="E35" s="23" t="s">
        <v>390</v>
      </c>
      <c r="F35" s="26"/>
      <c r="G35" s="26"/>
      <c r="H35" s="26"/>
      <c r="I35" s="27">
        <f>SUMIFS(I36:I39,A36:A39,"P")</f>
        <v>0</v>
      </c>
      <c r="J35" s="28"/>
    </row>
    <row r="36">
      <c r="A36" s="29" t="s">
        <v>29</v>
      </c>
      <c r="B36" s="29">
        <v>15</v>
      </c>
      <c r="C36" s="30" t="s">
        <v>391</v>
      </c>
      <c r="D36" s="29" t="s">
        <v>31</v>
      </c>
      <c r="E36" s="31" t="s">
        <v>392</v>
      </c>
      <c r="F36" s="32" t="s">
        <v>140</v>
      </c>
      <c r="G36" s="33">
        <v>16.187999999999999</v>
      </c>
      <c r="H36" s="34">
        <v>0</v>
      </c>
      <c r="I36" s="35">
        <f>ROUND(G36*H36,P4)</f>
        <v>0</v>
      </c>
      <c r="J36" s="29"/>
      <c r="O36" s="36">
        <f>I36*0.21</f>
        <v>0</v>
      </c>
      <c r="P36">
        <v>3</v>
      </c>
    </row>
    <row r="37" ht="30">
      <c r="A37" s="29" t="s">
        <v>34</v>
      </c>
      <c r="B37" s="37"/>
      <c r="C37" s="38"/>
      <c r="D37" s="38"/>
      <c r="E37" s="31" t="s">
        <v>393</v>
      </c>
      <c r="F37" s="38"/>
      <c r="G37" s="38"/>
      <c r="H37" s="38"/>
      <c r="I37" s="38"/>
      <c r="J37" s="39"/>
    </row>
    <row r="38" ht="120">
      <c r="A38" s="29" t="s">
        <v>102</v>
      </c>
      <c r="B38" s="37"/>
      <c r="C38" s="38"/>
      <c r="D38" s="38"/>
      <c r="E38" s="45" t="s">
        <v>394</v>
      </c>
      <c r="F38" s="38"/>
      <c r="G38" s="38"/>
      <c r="H38" s="38"/>
      <c r="I38" s="38"/>
      <c r="J38" s="39"/>
    </row>
    <row r="39" ht="409.5">
      <c r="A39" s="29" t="s">
        <v>36</v>
      </c>
      <c r="B39" s="37"/>
      <c r="C39" s="38"/>
      <c r="D39" s="38"/>
      <c r="E39" s="31" t="s">
        <v>395</v>
      </c>
      <c r="F39" s="38"/>
      <c r="G39" s="38"/>
      <c r="H39" s="38"/>
      <c r="I39" s="38"/>
      <c r="J39" s="39"/>
    </row>
    <row r="40">
      <c r="A40" s="23" t="s">
        <v>26</v>
      </c>
      <c r="B40" s="24"/>
      <c r="C40" s="25" t="s">
        <v>396</v>
      </c>
      <c r="D40" s="26"/>
      <c r="E40" s="23" t="s">
        <v>397</v>
      </c>
      <c r="F40" s="26"/>
      <c r="G40" s="26"/>
      <c r="H40" s="26"/>
      <c r="I40" s="27">
        <f>SUMIFS(I41:I48,A41:A48,"P")</f>
        <v>0</v>
      </c>
      <c r="J40" s="28"/>
    </row>
    <row r="41">
      <c r="A41" s="29" t="s">
        <v>29</v>
      </c>
      <c r="B41" s="29">
        <v>21</v>
      </c>
      <c r="C41" s="30" t="s">
        <v>398</v>
      </c>
      <c r="D41" s="29" t="s">
        <v>31</v>
      </c>
      <c r="E41" s="31" t="s">
        <v>399</v>
      </c>
      <c r="F41" s="32" t="s">
        <v>126</v>
      </c>
      <c r="G41" s="33">
        <v>19</v>
      </c>
      <c r="H41" s="34">
        <v>0</v>
      </c>
      <c r="I41" s="35">
        <f>ROUND(G41*H41,P4)</f>
        <v>0</v>
      </c>
      <c r="J41" s="29"/>
      <c r="O41" s="36">
        <f>I41*0.21</f>
        <v>0</v>
      </c>
      <c r="P41">
        <v>3</v>
      </c>
    </row>
    <row r="42" ht="120">
      <c r="A42" s="29" t="s">
        <v>34</v>
      </c>
      <c r="B42" s="37"/>
      <c r="C42" s="38"/>
      <c r="D42" s="38"/>
      <c r="E42" s="31" t="s">
        <v>400</v>
      </c>
      <c r="F42" s="38"/>
      <c r="G42" s="38"/>
      <c r="H42" s="38"/>
      <c r="I42" s="38"/>
      <c r="J42" s="39"/>
    </row>
    <row r="43" ht="30">
      <c r="A43" s="29" t="s">
        <v>102</v>
      </c>
      <c r="B43" s="37"/>
      <c r="C43" s="38"/>
      <c r="D43" s="38"/>
      <c r="E43" s="45" t="s">
        <v>401</v>
      </c>
      <c r="F43" s="38"/>
      <c r="G43" s="38"/>
      <c r="H43" s="38"/>
      <c r="I43" s="38"/>
      <c r="J43" s="39"/>
    </row>
    <row r="44" ht="120">
      <c r="A44" s="29" t="s">
        <v>36</v>
      </c>
      <c r="B44" s="37"/>
      <c r="C44" s="38"/>
      <c r="D44" s="38"/>
      <c r="E44" s="31" t="s">
        <v>402</v>
      </c>
      <c r="F44" s="38"/>
      <c r="G44" s="38"/>
      <c r="H44" s="38"/>
      <c r="I44" s="38"/>
      <c r="J44" s="39"/>
    </row>
    <row r="45">
      <c r="A45" s="29" t="s">
        <v>29</v>
      </c>
      <c r="B45" s="29">
        <v>27</v>
      </c>
      <c r="C45" s="30" t="s">
        <v>403</v>
      </c>
      <c r="D45" s="29" t="s">
        <v>31</v>
      </c>
      <c r="E45" s="31" t="s">
        <v>404</v>
      </c>
      <c r="F45" s="32" t="s">
        <v>140</v>
      </c>
      <c r="G45" s="33">
        <v>1.5</v>
      </c>
      <c r="H45" s="34">
        <v>0</v>
      </c>
      <c r="I45" s="35">
        <f>ROUND(G45*H45,P4)</f>
        <v>0</v>
      </c>
      <c r="J45" s="29"/>
      <c r="O45" s="36">
        <f>I45*0.21</f>
        <v>0</v>
      </c>
      <c r="P45">
        <v>3</v>
      </c>
    </row>
    <row r="46">
      <c r="A46" s="29" t="s">
        <v>34</v>
      </c>
      <c r="B46" s="37"/>
      <c r="C46" s="38"/>
      <c r="D46" s="38"/>
      <c r="E46" s="31" t="s">
        <v>405</v>
      </c>
      <c r="F46" s="38"/>
      <c r="G46" s="38"/>
      <c r="H46" s="38"/>
      <c r="I46" s="38"/>
      <c r="J46" s="39"/>
    </row>
    <row r="47">
      <c r="A47" s="29" t="s">
        <v>102</v>
      </c>
      <c r="B47" s="37"/>
      <c r="C47" s="38"/>
      <c r="D47" s="38"/>
      <c r="E47" s="45" t="s">
        <v>406</v>
      </c>
      <c r="F47" s="38"/>
      <c r="G47" s="38"/>
      <c r="H47" s="38"/>
      <c r="I47" s="38"/>
      <c r="J47" s="39"/>
    </row>
    <row r="48" ht="409.5">
      <c r="A48" s="29" t="s">
        <v>36</v>
      </c>
      <c r="B48" s="37"/>
      <c r="C48" s="38"/>
      <c r="D48" s="38"/>
      <c r="E48" s="31" t="s">
        <v>407</v>
      </c>
      <c r="F48" s="38"/>
      <c r="G48" s="38"/>
      <c r="H48" s="38"/>
      <c r="I48" s="38"/>
      <c r="J48" s="39"/>
    </row>
    <row r="49">
      <c r="A49" s="23" t="s">
        <v>26</v>
      </c>
      <c r="B49" s="24"/>
      <c r="C49" s="25" t="s">
        <v>163</v>
      </c>
      <c r="D49" s="26"/>
      <c r="E49" s="23" t="s">
        <v>164</v>
      </c>
      <c r="F49" s="26"/>
      <c r="G49" s="26"/>
      <c r="H49" s="26"/>
      <c r="I49" s="27">
        <f>SUMIFS(I50:I53,A50:A53,"P")</f>
        <v>0</v>
      </c>
      <c r="J49" s="28"/>
    </row>
    <row r="50">
      <c r="A50" s="29" t="s">
        <v>29</v>
      </c>
      <c r="B50" s="29">
        <v>29</v>
      </c>
      <c r="C50" s="30" t="s">
        <v>408</v>
      </c>
      <c r="D50" s="29" t="s">
        <v>31</v>
      </c>
      <c r="E50" s="31" t="s">
        <v>409</v>
      </c>
      <c r="F50" s="32" t="s">
        <v>126</v>
      </c>
      <c r="G50" s="33">
        <v>3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45">
      <c r="A51" s="29" t="s">
        <v>34</v>
      </c>
      <c r="B51" s="37"/>
      <c r="C51" s="38"/>
      <c r="D51" s="38"/>
      <c r="E51" s="31" t="s">
        <v>410</v>
      </c>
      <c r="F51" s="38"/>
      <c r="G51" s="38"/>
      <c r="H51" s="38"/>
      <c r="I51" s="38"/>
      <c r="J51" s="39"/>
    </row>
    <row r="52" ht="30">
      <c r="A52" s="29" t="s">
        <v>102</v>
      </c>
      <c r="B52" s="37"/>
      <c r="C52" s="38"/>
      <c r="D52" s="38"/>
      <c r="E52" s="45" t="s">
        <v>411</v>
      </c>
      <c r="F52" s="38"/>
      <c r="G52" s="38"/>
      <c r="H52" s="38"/>
      <c r="I52" s="38"/>
      <c r="J52" s="39"/>
    </row>
    <row r="53" ht="165">
      <c r="A53" s="29" t="s">
        <v>36</v>
      </c>
      <c r="B53" s="40"/>
      <c r="C53" s="41"/>
      <c r="D53" s="41"/>
      <c r="E53" s="31" t="s">
        <v>183</v>
      </c>
      <c r="F53" s="41"/>
      <c r="G53" s="41"/>
      <c r="H53" s="41"/>
      <c r="I53" s="41"/>
      <c r="J53" s="42"/>
    </row>
  </sheetData>
  <sheetProtection sheet="1" objects="1" scenarios="1" spinCount="100000" saltValue="3DgsjCTdF3yw8mWXVhXbgsffM6fQBsigOCn1oclroiGHS7G4Bvy6sQs8kcphoyueTnDeIw7uRQdv4Od9YkhK+Q==" hashValue="kz9FxcrNbyZ6NxYFQTqriEzcDyGsQRIjQKb/UCJoEk6pH1wGRPPq5kVL3Pc2ZaozjewIqbmIw3mGDKjoVs+7oA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412</v>
      </c>
      <c r="I3" s="16">
        <f>SUMIFS(I8:I12,A8:A12,"SD")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412</v>
      </c>
      <c r="D4" s="13"/>
      <c r="E4" s="14" t="s">
        <v>413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2</v>
      </c>
      <c r="C9" s="30" t="s">
        <v>414</v>
      </c>
      <c r="D9" s="29" t="s">
        <v>31</v>
      </c>
      <c r="E9" s="31" t="s">
        <v>415</v>
      </c>
      <c r="F9" s="32" t="s">
        <v>33</v>
      </c>
      <c r="G9" s="33">
        <v>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225">
      <c r="A10" s="29" t="s">
        <v>34</v>
      </c>
      <c r="B10" s="37"/>
      <c r="C10" s="38"/>
      <c r="D10" s="38"/>
      <c r="E10" s="31" t="s">
        <v>416</v>
      </c>
      <c r="F10" s="38"/>
      <c r="G10" s="38"/>
      <c r="H10" s="38"/>
      <c r="I10" s="38"/>
      <c r="J10" s="39"/>
    </row>
    <row r="11">
      <c r="A11" s="29" t="s">
        <v>102</v>
      </c>
      <c r="B11" s="37"/>
      <c r="C11" s="38"/>
      <c r="D11" s="38"/>
      <c r="E11" s="45" t="s">
        <v>417</v>
      </c>
      <c r="F11" s="38"/>
      <c r="G11" s="38"/>
      <c r="H11" s="38"/>
      <c r="I11" s="38"/>
      <c r="J11" s="39"/>
    </row>
    <row r="12" ht="60">
      <c r="A12" s="29" t="s">
        <v>36</v>
      </c>
      <c r="B12" s="40"/>
      <c r="C12" s="41"/>
      <c r="D12" s="41"/>
      <c r="E12" s="31" t="s">
        <v>418</v>
      </c>
      <c r="F12" s="41"/>
      <c r="G12" s="41"/>
      <c r="H12" s="41"/>
      <c r="I12" s="41"/>
      <c r="J12" s="42"/>
    </row>
  </sheetData>
  <sheetProtection sheet="1" objects="1" scenarios="1" spinCount="100000" saltValue="3WKGjzmfIWgfLN4uf8kEulYSZSsURY8/jnLb3LgqVDkYwc2gqGoDlZCTXaBoG/c0yoLtTCOMSoQ9AqrZ51Vk+A==" hashValue="P2I2j45+o7CEAKjW1U71xIQu+B79ZfX01zanYj7QnNZ8DGRgX67l8CM6pac/kJusgzCnP0kgDOpnFfHQiu4G2A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419</v>
      </c>
      <c r="I3" s="16">
        <f>SUMIFS(I8:I341,A8:A341,"SD")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419</v>
      </c>
      <c r="D4" s="13"/>
      <c r="E4" s="14" t="s">
        <v>420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SUMIFS(I9:I28,A9:A28,"P")</f>
        <v>0</v>
      </c>
      <c r="J8" s="28"/>
    </row>
    <row r="9">
      <c r="A9" s="29" t="s">
        <v>29</v>
      </c>
      <c r="B9" s="29">
        <v>1</v>
      </c>
      <c r="C9" s="30" t="s">
        <v>97</v>
      </c>
      <c r="D9" s="29" t="s">
        <v>105</v>
      </c>
      <c r="E9" s="31" t="s">
        <v>99</v>
      </c>
      <c r="F9" s="32" t="s">
        <v>100</v>
      </c>
      <c r="G9" s="33">
        <v>351.69900000000001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421</v>
      </c>
      <c r="F10" s="38"/>
      <c r="G10" s="38"/>
      <c r="H10" s="38"/>
      <c r="I10" s="38"/>
      <c r="J10" s="39"/>
    </row>
    <row r="11" ht="105">
      <c r="A11" s="29" t="s">
        <v>102</v>
      </c>
      <c r="B11" s="37"/>
      <c r="C11" s="38"/>
      <c r="D11" s="38"/>
      <c r="E11" s="45" t="s">
        <v>422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104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97</v>
      </c>
      <c r="D13" s="29" t="s">
        <v>108</v>
      </c>
      <c r="E13" s="31" t="s">
        <v>99</v>
      </c>
      <c r="F13" s="32" t="s">
        <v>100</v>
      </c>
      <c r="G13" s="33">
        <v>25.161999999999999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423</v>
      </c>
      <c r="F14" s="38"/>
      <c r="G14" s="38"/>
      <c r="H14" s="38"/>
      <c r="I14" s="38"/>
      <c r="J14" s="39"/>
    </row>
    <row r="15" ht="165">
      <c r="A15" s="29" t="s">
        <v>102</v>
      </c>
      <c r="B15" s="37"/>
      <c r="C15" s="38"/>
      <c r="D15" s="38"/>
      <c r="E15" s="45" t="s">
        <v>424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104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97</v>
      </c>
      <c r="D17" s="29" t="s">
        <v>98</v>
      </c>
      <c r="E17" s="31" t="s">
        <v>99</v>
      </c>
      <c r="F17" s="32" t="s">
        <v>100</v>
      </c>
      <c r="G17" s="33">
        <v>46.982999999999997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34</v>
      </c>
      <c r="B18" s="37"/>
      <c r="C18" s="38"/>
      <c r="D18" s="38"/>
      <c r="E18" s="31" t="s">
        <v>425</v>
      </c>
      <c r="F18" s="38"/>
      <c r="G18" s="38"/>
      <c r="H18" s="38"/>
      <c r="I18" s="38"/>
      <c r="J18" s="39"/>
    </row>
    <row r="19" ht="75">
      <c r="A19" s="29" t="s">
        <v>102</v>
      </c>
      <c r="B19" s="37"/>
      <c r="C19" s="38"/>
      <c r="D19" s="38"/>
      <c r="E19" s="45" t="s">
        <v>426</v>
      </c>
      <c r="F19" s="38"/>
      <c r="G19" s="38"/>
      <c r="H19" s="38"/>
      <c r="I19" s="38"/>
      <c r="J19" s="39"/>
    </row>
    <row r="20" ht="75">
      <c r="A20" s="29" t="s">
        <v>36</v>
      </c>
      <c r="B20" s="37"/>
      <c r="C20" s="38"/>
      <c r="D20" s="38"/>
      <c r="E20" s="31" t="s">
        <v>104</v>
      </c>
      <c r="F20" s="38"/>
      <c r="G20" s="38"/>
      <c r="H20" s="38"/>
      <c r="I20" s="38"/>
      <c r="J20" s="39"/>
    </row>
    <row r="21">
      <c r="A21" s="29" t="s">
        <v>29</v>
      </c>
      <c r="B21" s="29">
        <v>4</v>
      </c>
      <c r="C21" s="30" t="s">
        <v>97</v>
      </c>
      <c r="D21" s="29" t="s">
        <v>427</v>
      </c>
      <c r="E21" s="31" t="s">
        <v>99</v>
      </c>
      <c r="F21" s="32" t="s">
        <v>100</v>
      </c>
      <c r="G21" s="33">
        <v>0.746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>
      <c r="A22" s="29" t="s">
        <v>34</v>
      </c>
      <c r="B22" s="37"/>
      <c r="C22" s="38"/>
      <c r="D22" s="38"/>
      <c r="E22" s="31" t="s">
        <v>428</v>
      </c>
      <c r="F22" s="38"/>
      <c r="G22" s="38"/>
      <c r="H22" s="38"/>
      <c r="I22" s="38"/>
      <c r="J22" s="39"/>
    </row>
    <row r="23" ht="30">
      <c r="A23" s="29" t="s">
        <v>102</v>
      </c>
      <c r="B23" s="37"/>
      <c r="C23" s="38"/>
      <c r="D23" s="38"/>
      <c r="E23" s="45" t="s">
        <v>429</v>
      </c>
      <c r="F23" s="38"/>
      <c r="G23" s="38"/>
      <c r="H23" s="38"/>
      <c r="I23" s="38"/>
      <c r="J23" s="39"/>
    </row>
    <row r="24" ht="75">
      <c r="A24" s="29" t="s">
        <v>36</v>
      </c>
      <c r="B24" s="37"/>
      <c r="C24" s="38"/>
      <c r="D24" s="38"/>
      <c r="E24" s="31" t="s">
        <v>104</v>
      </c>
      <c r="F24" s="38"/>
      <c r="G24" s="38"/>
      <c r="H24" s="38"/>
      <c r="I24" s="38"/>
      <c r="J24" s="39"/>
    </row>
    <row r="25" ht="30">
      <c r="A25" s="29" t="s">
        <v>29</v>
      </c>
      <c r="B25" s="29">
        <v>5</v>
      </c>
      <c r="C25" s="30" t="s">
        <v>430</v>
      </c>
      <c r="D25" s="29" t="s">
        <v>31</v>
      </c>
      <c r="E25" s="31" t="s">
        <v>431</v>
      </c>
      <c r="F25" s="32" t="s">
        <v>100</v>
      </c>
      <c r="G25" s="33">
        <v>1.4470000000000001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43" t="s">
        <v>31</v>
      </c>
      <c r="F26" s="38"/>
      <c r="G26" s="38"/>
      <c r="H26" s="38"/>
      <c r="I26" s="38"/>
      <c r="J26" s="39"/>
    </row>
    <row r="27" ht="45">
      <c r="A27" s="29" t="s">
        <v>102</v>
      </c>
      <c r="B27" s="37"/>
      <c r="C27" s="38"/>
      <c r="D27" s="38"/>
      <c r="E27" s="45" t="s">
        <v>432</v>
      </c>
      <c r="F27" s="38"/>
      <c r="G27" s="38"/>
      <c r="H27" s="38"/>
      <c r="I27" s="38"/>
      <c r="J27" s="39"/>
    </row>
    <row r="28" ht="165">
      <c r="A28" s="29" t="s">
        <v>36</v>
      </c>
      <c r="B28" s="37"/>
      <c r="C28" s="38"/>
      <c r="D28" s="38"/>
      <c r="E28" s="31" t="s">
        <v>433</v>
      </c>
      <c r="F28" s="38"/>
      <c r="G28" s="38"/>
      <c r="H28" s="38"/>
      <c r="I28" s="38"/>
      <c r="J28" s="39"/>
    </row>
    <row r="29">
      <c r="A29" s="23" t="s">
        <v>26</v>
      </c>
      <c r="B29" s="24"/>
      <c r="C29" s="25" t="s">
        <v>111</v>
      </c>
      <c r="D29" s="26"/>
      <c r="E29" s="23" t="s">
        <v>112</v>
      </c>
      <c r="F29" s="26"/>
      <c r="G29" s="26"/>
      <c r="H29" s="26"/>
      <c r="I29" s="27">
        <f>SUMIFS(I30:I77,A30:A77,"P")</f>
        <v>0</v>
      </c>
      <c r="J29" s="28"/>
    </row>
    <row r="30" ht="30">
      <c r="A30" s="29" t="s">
        <v>29</v>
      </c>
      <c r="B30" s="29">
        <v>6</v>
      </c>
      <c r="C30" s="30" t="s">
        <v>434</v>
      </c>
      <c r="D30" s="29" t="s">
        <v>31</v>
      </c>
      <c r="E30" s="31" t="s">
        <v>435</v>
      </c>
      <c r="F30" s="32" t="s">
        <v>140</v>
      </c>
      <c r="G30" s="33">
        <v>0.311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31" t="s">
        <v>436</v>
      </c>
      <c r="F31" s="38"/>
      <c r="G31" s="38"/>
      <c r="H31" s="38"/>
      <c r="I31" s="38"/>
      <c r="J31" s="39"/>
    </row>
    <row r="32" ht="75">
      <c r="A32" s="29" t="s">
        <v>102</v>
      </c>
      <c r="B32" s="37"/>
      <c r="C32" s="38"/>
      <c r="D32" s="38"/>
      <c r="E32" s="45" t="s">
        <v>437</v>
      </c>
      <c r="F32" s="38"/>
      <c r="G32" s="38"/>
      <c r="H32" s="38"/>
      <c r="I32" s="38"/>
      <c r="J32" s="39"/>
    </row>
    <row r="33" ht="120">
      <c r="A33" s="29" t="s">
        <v>36</v>
      </c>
      <c r="B33" s="37"/>
      <c r="C33" s="38"/>
      <c r="D33" s="38"/>
      <c r="E33" s="31" t="s">
        <v>201</v>
      </c>
      <c r="F33" s="38"/>
      <c r="G33" s="38"/>
      <c r="H33" s="38"/>
      <c r="I33" s="38"/>
      <c r="J33" s="39"/>
    </row>
    <row r="34" ht="30">
      <c r="A34" s="29" t="s">
        <v>29</v>
      </c>
      <c r="B34" s="29">
        <v>7</v>
      </c>
      <c r="C34" s="30" t="s">
        <v>438</v>
      </c>
      <c r="D34" s="29" t="s">
        <v>31</v>
      </c>
      <c r="E34" s="31" t="s">
        <v>439</v>
      </c>
      <c r="F34" s="32" t="s">
        <v>140</v>
      </c>
      <c r="G34" s="33">
        <v>0.98699999999999999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43" t="s">
        <v>31</v>
      </c>
      <c r="F35" s="38"/>
      <c r="G35" s="38"/>
      <c r="H35" s="38"/>
      <c r="I35" s="38"/>
      <c r="J35" s="39"/>
    </row>
    <row r="36" ht="30">
      <c r="A36" s="29" t="s">
        <v>102</v>
      </c>
      <c r="B36" s="37"/>
      <c r="C36" s="38"/>
      <c r="D36" s="38"/>
      <c r="E36" s="45" t="s">
        <v>440</v>
      </c>
      <c r="F36" s="38"/>
      <c r="G36" s="38"/>
      <c r="H36" s="38"/>
      <c r="I36" s="38"/>
      <c r="J36" s="39"/>
    </row>
    <row r="37" ht="135">
      <c r="A37" s="29" t="s">
        <v>36</v>
      </c>
      <c r="B37" s="37"/>
      <c r="C37" s="38"/>
      <c r="D37" s="38"/>
      <c r="E37" s="31" t="s">
        <v>441</v>
      </c>
      <c r="F37" s="38"/>
      <c r="G37" s="38"/>
      <c r="H37" s="38"/>
      <c r="I37" s="38"/>
      <c r="J37" s="39"/>
    </row>
    <row r="38" ht="30">
      <c r="A38" s="29" t="s">
        <v>29</v>
      </c>
      <c r="B38" s="29">
        <v>8</v>
      </c>
      <c r="C38" s="30" t="s">
        <v>197</v>
      </c>
      <c r="D38" s="29" t="s">
        <v>31</v>
      </c>
      <c r="E38" s="31" t="s">
        <v>198</v>
      </c>
      <c r="F38" s="32" t="s">
        <v>140</v>
      </c>
      <c r="G38" s="33">
        <v>24.707000000000001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90">
      <c r="A39" s="29" t="s">
        <v>34</v>
      </c>
      <c r="B39" s="37"/>
      <c r="C39" s="38"/>
      <c r="D39" s="38"/>
      <c r="E39" s="31" t="s">
        <v>442</v>
      </c>
      <c r="F39" s="38"/>
      <c r="G39" s="38"/>
      <c r="H39" s="38"/>
      <c r="I39" s="38"/>
      <c r="J39" s="39"/>
    </row>
    <row r="40" ht="30">
      <c r="A40" s="29" t="s">
        <v>102</v>
      </c>
      <c r="B40" s="37"/>
      <c r="C40" s="38"/>
      <c r="D40" s="38"/>
      <c r="E40" s="45" t="s">
        <v>443</v>
      </c>
      <c r="F40" s="38"/>
      <c r="G40" s="38"/>
      <c r="H40" s="38"/>
      <c r="I40" s="38"/>
      <c r="J40" s="39"/>
    </row>
    <row r="41" ht="120">
      <c r="A41" s="29" t="s">
        <v>36</v>
      </c>
      <c r="B41" s="37"/>
      <c r="C41" s="38"/>
      <c r="D41" s="38"/>
      <c r="E41" s="31" t="s">
        <v>201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444</v>
      </c>
      <c r="D42" s="29" t="s">
        <v>31</v>
      </c>
      <c r="E42" s="31" t="s">
        <v>445</v>
      </c>
      <c r="F42" s="32" t="s">
        <v>176</v>
      </c>
      <c r="G42" s="33">
        <v>9.2699999999999996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75">
      <c r="A43" s="29" t="s">
        <v>34</v>
      </c>
      <c r="B43" s="37"/>
      <c r="C43" s="38"/>
      <c r="D43" s="38"/>
      <c r="E43" s="31" t="s">
        <v>446</v>
      </c>
      <c r="F43" s="38"/>
      <c r="G43" s="38"/>
      <c r="H43" s="38"/>
      <c r="I43" s="38"/>
      <c r="J43" s="39"/>
    </row>
    <row r="44" ht="30">
      <c r="A44" s="29" t="s">
        <v>102</v>
      </c>
      <c r="B44" s="37"/>
      <c r="C44" s="38"/>
      <c r="D44" s="38"/>
      <c r="E44" s="45" t="s">
        <v>447</v>
      </c>
      <c r="F44" s="38"/>
      <c r="G44" s="38"/>
      <c r="H44" s="38"/>
      <c r="I44" s="38"/>
      <c r="J44" s="39"/>
    </row>
    <row r="45" ht="120">
      <c r="A45" s="29" t="s">
        <v>36</v>
      </c>
      <c r="B45" s="37"/>
      <c r="C45" s="38"/>
      <c r="D45" s="38"/>
      <c r="E45" s="31" t="s">
        <v>201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214</v>
      </c>
      <c r="D46" s="29" t="s">
        <v>31</v>
      </c>
      <c r="E46" s="31" t="s">
        <v>215</v>
      </c>
      <c r="F46" s="32" t="s">
        <v>140</v>
      </c>
      <c r="G46" s="33">
        <v>14.259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60">
      <c r="A47" s="29" t="s">
        <v>34</v>
      </c>
      <c r="B47" s="37"/>
      <c r="C47" s="38"/>
      <c r="D47" s="38"/>
      <c r="E47" s="31" t="s">
        <v>448</v>
      </c>
      <c r="F47" s="38"/>
      <c r="G47" s="38"/>
      <c r="H47" s="38"/>
      <c r="I47" s="38"/>
      <c r="J47" s="39"/>
    </row>
    <row r="48" ht="30">
      <c r="A48" s="29" t="s">
        <v>102</v>
      </c>
      <c r="B48" s="37"/>
      <c r="C48" s="38"/>
      <c r="D48" s="38"/>
      <c r="E48" s="45" t="s">
        <v>449</v>
      </c>
      <c r="F48" s="38"/>
      <c r="G48" s="38"/>
      <c r="H48" s="38"/>
      <c r="I48" s="38"/>
      <c r="J48" s="39"/>
    </row>
    <row r="49" ht="120">
      <c r="A49" s="29" t="s">
        <v>36</v>
      </c>
      <c r="B49" s="37"/>
      <c r="C49" s="38"/>
      <c r="D49" s="38"/>
      <c r="E49" s="31" t="s">
        <v>201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218</v>
      </c>
      <c r="D50" s="29" t="s">
        <v>31</v>
      </c>
      <c r="E50" s="31" t="s">
        <v>219</v>
      </c>
      <c r="F50" s="32" t="s">
        <v>140</v>
      </c>
      <c r="G50" s="33">
        <v>52.399999999999999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45">
      <c r="A51" s="29" t="s">
        <v>34</v>
      </c>
      <c r="B51" s="37"/>
      <c r="C51" s="38"/>
      <c r="D51" s="38"/>
      <c r="E51" s="31" t="s">
        <v>450</v>
      </c>
      <c r="F51" s="38"/>
      <c r="G51" s="38"/>
      <c r="H51" s="38"/>
      <c r="I51" s="38"/>
      <c r="J51" s="39"/>
    </row>
    <row r="52" ht="90">
      <c r="A52" s="29" t="s">
        <v>102</v>
      </c>
      <c r="B52" s="37"/>
      <c r="C52" s="38"/>
      <c r="D52" s="38"/>
      <c r="E52" s="45" t="s">
        <v>451</v>
      </c>
      <c r="F52" s="38"/>
      <c r="G52" s="38"/>
      <c r="H52" s="38"/>
      <c r="I52" s="38"/>
      <c r="J52" s="39"/>
    </row>
    <row r="53" ht="409.5">
      <c r="A53" s="29" t="s">
        <v>36</v>
      </c>
      <c r="B53" s="37"/>
      <c r="C53" s="38"/>
      <c r="D53" s="38"/>
      <c r="E53" s="31" t="s">
        <v>222</v>
      </c>
      <c r="F53" s="38"/>
      <c r="G53" s="38"/>
      <c r="H53" s="38"/>
      <c r="I53" s="38"/>
      <c r="J53" s="39"/>
    </row>
    <row r="54">
      <c r="A54" s="29" t="s">
        <v>29</v>
      </c>
      <c r="B54" s="29">
        <v>12</v>
      </c>
      <c r="C54" s="30" t="s">
        <v>376</v>
      </c>
      <c r="D54" s="29" t="s">
        <v>31</v>
      </c>
      <c r="E54" s="31" t="s">
        <v>377</v>
      </c>
      <c r="F54" s="32" t="s">
        <v>140</v>
      </c>
      <c r="G54" s="33">
        <v>99.977999999999994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 ht="30">
      <c r="A55" s="29" t="s">
        <v>34</v>
      </c>
      <c r="B55" s="37"/>
      <c r="C55" s="38"/>
      <c r="D55" s="38"/>
      <c r="E55" s="31" t="s">
        <v>452</v>
      </c>
      <c r="F55" s="38"/>
      <c r="G55" s="38"/>
      <c r="H55" s="38"/>
      <c r="I55" s="38"/>
      <c r="J55" s="39"/>
    </row>
    <row r="56" ht="90">
      <c r="A56" s="29" t="s">
        <v>102</v>
      </c>
      <c r="B56" s="37"/>
      <c r="C56" s="38"/>
      <c r="D56" s="38"/>
      <c r="E56" s="45" t="s">
        <v>453</v>
      </c>
      <c r="F56" s="38"/>
      <c r="G56" s="38"/>
      <c r="H56" s="38"/>
      <c r="I56" s="38"/>
      <c r="J56" s="39"/>
    </row>
    <row r="57" ht="409.5">
      <c r="A57" s="29" t="s">
        <v>36</v>
      </c>
      <c r="B57" s="37"/>
      <c r="C57" s="38"/>
      <c r="D57" s="38"/>
      <c r="E57" s="31" t="s">
        <v>148</v>
      </c>
      <c r="F57" s="38"/>
      <c r="G57" s="38"/>
      <c r="H57" s="38"/>
      <c r="I57" s="38"/>
      <c r="J57" s="39"/>
    </row>
    <row r="58">
      <c r="A58" s="29" t="s">
        <v>29</v>
      </c>
      <c r="B58" s="29">
        <v>13</v>
      </c>
      <c r="C58" s="30" t="s">
        <v>149</v>
      </c>
      <c r="D58" s="29" t="s">
        <v>31</v>
      </c>
      <c r="E58" s="31" t="s">
        <v>150</v>
      </c>
      <c r="F58" s="32" t="s">
        <v>140</v>
      </c>
      <c r="G58" s="33">
        <v>152.37799999999999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>
      <c r="A59" s="29" t="s">
        <v>34</v>
      </c>
      <c r="B59" s="37"/>
      <c r="C59" s="38"/>
      <c r="D59" s="38"/>
      <c r="E59" s="31" t="s">
        <v>454</v>
      </c>
      <c r="F59" s="38"/>
      <c r="G59" s="38"/>
      <c r="H59" s="38"/>
      <c r="I59" s="38"/>
      <c r="J59" s="39"/>
    </row>
    <row r="60" ht="75">
      <c r="A60" s="29" t="s">
        <v>102</v>
      </c>
      <c r="B60" s="37"/>
      <c r="C60" s="38"/>
      <c r="D60" s="38"/>
      <c r="E60" s="45" t="s">
        <v>455</v>
      </c>
      <c r="F60" s="38"/>
      <c r="G60" s="38"/>
      <c r="H60" s="38"/>
      <c r="I60" s="38"/>
      <c r="J60" s="39"/>
    </row>
    <row r="61" ht="270">
      <c r="A61" s="29" t="s">
        <v>36</v>
      </c>
      <c r="B61" s="37"/>
      <c r="C61" s="38"/>
      <c r="D61" s="38"/>
      <c r="E61" s="31" t="s">
        <v>153</v>
      </c>
      <c r="F61" s="38"/>
      <c r="G61" s="38"/>
      <c r="H61" s="38"/>
      <c r="I61" s="38"/>
      <c r="J61" s="39"/>
    </row>
    <row r="62">
      <c r="A62" s="29" t="s">
        <v>29</v>
      </c>
      <c r="B62" s="29">
        <v>14</v>
      </c>
      <c r="C62" s="30" t="s">
        <v>231</v>
      </c>
      <c r="D62" s="29" t="s">
        <v>31</v>
      </c>
      <c r="E62" s="31" t="s">
        <v>232</v>
      </c>
      <c r="F62" s="32" t="s">
        <v>140</v>
      </c>
      <c r="G62" s="33">
        <v>16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>
      <c r="A63" s="29" t="s">
        <v>34</v>
      </c>
      <c r="B63" s="37"/>
      <c r="C63" s="38"/>
      <c r="D63" s="38"/>
      <c r="E63" s="31" t="s">
        <v>456</v>
      </c>
      <c r="F63" s="38"/>
      <c r="G63" s="38"/>
      <c r="H63" s="38"/>
      <c r="I63" s="38"/>
      <c r="J63" s="39"/>
    </row>
    <row r="64" ht="45">
      <c r="A64" s="29" t="s">
        <v>102</v>
      </c>
      <c r="B64" s="37"/>
      <c r="C64" s="38"/>
      <c r="D64" s="38"/>
      <c r="E64" s="45" t="s">
        <v>457</v>
      </c>
      <c r="F64" s="38"/>
      <c r="G64" s="38"/>
      <c r="H64" s="38"/>
      <c r="I64" s="38"/>
      <c r="J64" s="39"/>
    </row>
    <row r="65" ht="330">
      <c r="A65" s="29" t="s">
        <v>36</v>
      </c>
      <c r="B65" s="37"/>
      <c r="C65" s="38"/>
      <c r="D65" s="38"/>
      <c r="E65" s="31" t="s">
        <v>235</v>
      </c>
      <c r="F65" s="38"/>
      <c r="G65" s="38"/>
      <c r="H65" s="38"/>
      <c r="I65" s="38"/>
      <c r="J65" s="39"/>
    </row>
    <row r="66">
      <c r="A66" s="29" t="s">
        <v>29</v>
      </c>
      <c r="B66" s="29">
        <v>15</v>
      </c>
      <c r="C66" s="30" t="s">
        <v>236</v>
      </c>
      <c r="D66" s="29" t="s">
        <v>31</v>
      </c>
      <c r="E66" s="31" t="s">
        <v>237</v>
      </c>
      <c r="F66" s="32" t="s">
        <v>115</v>
      </c>
      <c r="G66" s="33">
        <v>91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 ht="30">
      <c r="A67" s="29" t="s">
        <v>34</v>
      </c>
      <c r="B67" s="37"/>
      <c r="C67" s="38"/>
      <c r="D67" s="38"/>
      <c r="E67" s="31" t="s">
        <v>458</v>
      </c>
      <c r="F67" s="38"/>
      <c r="G67" s="38"/>
      <c r="H67" s="38"/>
      <c r="I67" s="38"/>
      <c r="J67" s="39"/>
    </row>
    <row r="68" ht="45">
      <c r="A68" s="29" t="s">
        <v>102</v>
      </c>
      <c r="B68" s="37"/>
      <c r="C68" s="38"/>
      <c r="D68" s="38"/>
      <c r="E68" s="45" t="s">
        <v>459</v>
      </c>
      <c r="F68" s="38"/>
      <c r="G68" s="38"/>
      <c r="H68" s="38"/>
      <c r="I68" s="38"/>
      <c r="J68" s="39"/>
    </row>
    <row r="69" ht="75">
      <c r="A69" s="29" t="s">
        <v>36</v>
      </c>
      <c r="B69" s="37"/>
      <c r="C69" s="38"/>
      <c r="D69" s="38"/>
      <c r="E69" s="31" t="s">
        <v>239</v>
      </c>
      <c r="F69" s="38"/>
      <c r="G69" s="38"/>
      <c r="H69" s="38"/>
      <c r="I69" s="38"/>
      <c r="J69" s="39"/>
    </row>
    <row r="70">
      <c r="A70" s="29" t="s">
        <v>29</v>
      </c>
      <c r="B70" s="29">
        <v>16</v>
      </c>
      <c r="C70" s="30" t="s">
        <v>259</v>
      </c>
      <c r="D70" s="29" t="s">
        <v>31</v>
      </c>
      <c r="E70" s="31" t="s">
        <v>260</v>
      </c>
      <c r="F70" s="32" t="s">
        <v>115</v>
      </c>
      <c r="G70" s="33">
        <v>2.7400000000000002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 ht="30">
      <c r="A71" s="29" t="s">
        <v>34</v>
      </c>
      <c r="B71" s="37"/>
      <c r="C71" s="38"/>
      <c r="D71" s="38"/>
      <c r="E71" s="31" t="s">
        <v>460</v>
      </c>
      <c r="F71" s="38"/>
      <c r="G71" s="38"/>
      <c r="H71" s="38"/>
      <c r="I71" s="38"/>
      <c r="J71" s="39"/>
    </row>
    <row r="72" ht="30">
      <c r="A72" s="29" t="s">
        <v>102</v>
      </c>
      <c r="B72" s="37"/>
      <c r="C72" s="38"/>
      <c r="D72" s="38"/>
      <c r="E72" s="45" t="s">
        <v>461</v>
      </c>
      <c r="F72" s="38"/>
      <c r="G72" s="38"/>
      <c r="H72" s="38"/>
      <c r="I72" s="38"/>
      <c r="J72" s="39"/>
    </row>
    <row r="73" ht="75">
      <c r="A73" s="29" t="s">
        <v>36</v>
      </c>
      <c r="B73" s="37"/>
      <c r="C73" s="38"/>
      <c r="D73" s="38"/>
      <c r="E73" s="31" t="s">
        <v>262</v>
      </c>
      <c r="F73" s="38"/>
      <c r="G73" s="38"/>
      <c r="H73" s="38"/>
      <c r="I73" s="38"/>
      <c r="J73" s="39"/>
    </row>
    <row r="74">
      <c r="A74" s="29" t="s">
        <v>29</v>
      </c>
      <c r="B74" s="29">
        <v>17</v>
      </c>
      <c r="C74" s="30" t="s">
        <v>462</v>
      </c>
      <c r="D74" s="29" t="s">
        <v>31</v>
      </c>
      <c r="E74" s="31" t="s">
        <v>463</v>
      </c>
      <c r="F74" s="32" t="s">
        <v>115</v>
      </c>
      <c r="G74" s="33">
        <v>2.7400000000000002</v>
      </c>
      <c r="H74" s="34">
        <v>0</v>
      </c>
      <c r="I74" s="35">
        <f>ROUND(G74*H74,P4)</f>
        <v>0</v>
      </c>
      <c r="J74" s="29"/>
      <c r="O74" s="36">
        <f>I74*0.21</f>
        <v>0</v>
      </c>
      <c r="P74">
        <v>3</v>
      </c>
    </row>
    <row r="75">
      <c r="A75" s="29" t="s">
        <v>34</v>
      </c>
      <c r="B75" s="37"/>
      <c r="C75" s="38"/>
      <c r="D75" s="38"/>
      <c r="E75" s="31" t="s">
        <v>464</v>
      </c>
      <c r="F75" s="38"/>
      <c r="G75" s="38"/>
      <c r="H75" s="38"/>
      <c r="I75" s="38"/>
      <c r="J75" s="39"/>
    </row>
    <row r="76" ht="45">
      <c r="A76" s="29" t="s">
        <v>102</v>
      </c>
      <c r="B76" s="37"/>
      <c r="C76" s="38"/>
      <c r="D76" s="38"/>
      <c r="E76" s="45" t="s">
        <v>465</v>
      </c>
      <c r="F76" s="38"/>
      <c r="G76" s="38"/>
      <c r="H76" s="38"/>
      <c r="I76" s="38"/>
      <c r="J76" s="39"/>
    </row>
    <row r="77" ht="75">
      <c r="A77" s="29" t="s">
        <v>36</v>
      </c>
      <c r="B77" s="37"/>
      <c r="C77" s="38"/>
      <c r="D77" s="38"/>
      <c r="E77" s="31" t="s">
        <v>466</v>
      </c>
      <c r="F77" s="38"/>
      <c r="G77" s="38"/>
      <c r="H77" s="38"/>
      <c r="I77" s="38"/>
      <c r="J77" s="39"/>
    </row>
    <row r="78">
      <c r="A78" s="23" t="s">
        <v>26</v>
      </c>
      <c r="B78" s="24"/>
      <c r="C78" s="25" t="s">
        <v>263</v>
      </c>
      <c r="D78" s="26"/>
      <c r="E78" s="23" t="s">
        <v>264</v>
      </c>
      <c r="F78" s="26"/>
      <c r="G78" s="26"/>
      <c r="H78" s="26"/>
      <c r="I78" s="27">
        <f>SUMIFS(I79:I106,A79:A106,"P")</f>
        <v>0</v>
      </c>
      <c r="J78" s="28"/>
    </row>
    <row r="79">
      <c r="A79" s="29" t="s">
        <v>29</v>
      </c>
      <c r="B79" s="29">
        <v>18</v>
      </c>
      <c r="C79" s="30" t="s">
        <v>467</v>
      </c>
      <c r="D79" s="29" t="s">
        <v>31</v>
      </c>
      <c r="E79" s="31" t="s">
        <v>468</v>
      </c>
      <c r="F79" s="32" t="s">
        <v>140</v>
      </c>
      <c r="G79" s="33">
        <v>1.6779999999999999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 ht="30">
      <c r="A80" s="29" t="s">
        <v>34</v>
      </c>
      <c r="B80" s="37"/>
      <c r="C80" s="38"/>
      <c r="D80" s="38"/>
      <c r="E80" s="31" t="s">
        <v>469</v>
      </c>
      <c r="F80" s="38"/>
      <c r="G80" s="38"/>
      <c r="H80" s="38"/>
      <c r="I80" s="38"/>
      <c r="J80" s="39"/>
    </row>
    <row r="81" ht="75">
      <c r="A81" s="29" t="s">
        <v>102</v>
      </c>
      <c r="B81" s="37"/>
      <c r="C81" s="38"/>
      <c r="D81" s="38"/>
      <c r="E81" s="45" t="s">
        <v>470</v>
      </c>
      <c r="F81" s="38"/>
      <c r="G81" s="38"/>
      <c r="H81" s="38"/>
      <c r="I81" s="38"/>
      <c r="J81" s="39"/>
    </row>
    <row r="82" ht="105">
      <c r="A82" s="29" t="s">
        <v>36</v>
      </c>
      <c r="B82" s="37"/>
      <c r="C82" s="38"/>
      <c r="D82" s="38"/>
      <c r="E82" s="31" t="s">
        <v>471</v>
      </c>
      <c r="F82" s="38"/>
      <c r="G82" s="38"/>
      <c r="H82" s="38"/>
      <c r="I82" s="38"/>
      <c r="J82" s="39"/>
    </row>
    <row r="83">
      <c r="A83" s="29" t="s">
        <v>29</v>
      </c>
      <c r="B83" s="29">
        <v>19</v>
      </c>
      <c r="C83" s="30" t="s">
        <v>472</v>
      </c>
      <c r="D83" s="29" t="s">
        <v>31</v>
      </c>
      <c r="E83" s="31" t="s">
        <v>473</v>
      </c>
      <c r="F83" s="32" t="s">
        <v>140</v>
      </c>
      <c r="G83" s="33">
        <v>0.049000000000000002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>
      <c r="A84" s="29" t="s">
        <v>34</v>
      </c>
      <c r="B84" s="37"/>
      <c r="C84" s="38"/>
      <c r="D84" s="38"/>
      <c r="E84" s="31" t="s">
        <v>456</v>
      </c>
      <c r="F84" s="38"/>
      <c r="G84" s="38"/>
      <c r="H84" s="38"/>
      <c r="I84" s="38"/>
      <c r="J84" s="39"/>
    </row>
    <row r="85" ht="60">
      <c r="A85" s="29" t="s">
        <v>102</v>
      </c>
      <c r="B85" s="37"/>
      <c r="C85" s="38"/>
      <c r="D85" s="38"/>
      <c r="E85" s="45" t="s">
        <v>474</v>
      </c>
      <c r="F85" s="38"/>
      <c r="G85" s="38"/>
      <c r="H85" s="38"/>
      <c r="I85" s="38"/>
      <c r="J85" s="39"/>
    </row>
    <row r="86" ht="105">
      <c r="A86" s="29" t="s">
        <v>36</v>
      </c>
      <c r="B86" s="37"/>
      <c r="C86" s="38"/>
      <c r="D86" s="38"/>
      <c r="E86" s="31" t="s">
        <v>471</v>
      </c>
      <c r="F86" s="38"/>
      <c r="G86" s="38"/>
      <c r="H86" s="38"/>
      <c r="I86" s="38"/>
      <c r="J86" s="39"/>
    </row>
    <row r="87">
      <c r="A87" s="29" t="s">
        <v>29</v>
      </c>
      <c r="B87" s="29">
        <v>20</v>
      </c>
      <c r="C87" s="30" t="s">
        <v>475</v>
      </c>
      <c r="D87" s="29" t="s">
        <v>31</v>
      </c>
      <c r="E87" s="31" t="s">
        <v>476</v>
      </c>
      <c r="F87" s="32" t="s">
        <v>115</v>
      </c>
      <c r="G87" s="33">
        <v>120.26000000000001</v>
      </c>
      <c r="H87" s="34">
        <v>0</v>
      </c>
      <c r="I87" s="35">
        <f>ROUND(G87*H87,P4)</f>
        <v>0</v>
      </c>
      <c r="J87" s="29"/>
      <c r="O87" s="36">
        <f>I87*0.21</f>
        <v>0</v>
      </c>
      <c r="P87">
        <v>3</v>
      </c>
    </row>
    <row r="88" ht="60">
      <c r="A88" s="29" t="s">
        <v>34</v>
      </c>
      <c r="B88" s="37"/>
      <c r="C88" s="38"/>
      <c r="D88" s="38"/>
      <c r="E88" s="31" t="s">
        <v>477</v>
      </c>
      <c r="F88" s="38"/>
      <c r="G88" s="38"/>
      <c r="H88" s="38"/>
      <c r="I88" s="38"/>
      <c r="J88" s="39"/>
    </row>
    <row r="89" ht="75">
      <c r="A89" s="29" t="s">
        <v>102</v>
      </c>
      <c r="B89" s="37"/>
      <c r="C89" s="38"/>
      <c r="D89" s="38"/>
      <c r="E89" s="45" t="s">
        <v>478</v>
      </c>
      <c r="F89" s="38"/>
      <c r="G89" s="38"/>
      <c r="H89" s="38"/>
      <c r="I89" s="38"/>
      <c r="J89" s="39"/>
    </row>
    <row r="90" ht="105">
      <c r="A90" s="29" t="s">
        <v>36</v>
      </c>
      <c r="B90" s="37"/>
      <c r="C90" s="38"/>
      <c r="D90" s="38"/>
      <c r="E90" s="31" t="s">
        <v>479</v>
      </c>
      <c r="F90" s="38"/>
      <c r="G90" s="38"/>
      <c r="H90" s="38"/>
      <c r="I90" s="38"/>
      <c r="J90" s="39"/>
    </row>
    <row r="91">
      <c r="A91" s="29" t="s">
        <v>29</v>
      </c>
      <c r="B91" s="29">
        <v>21</v>
      </c>
      <c r="C91" s="30" t="s">
        <v>480</v>
      </c>
      <c r="D91" s="29" t="s">
        <v>31</v>
      </c>
      <c r="E91" s="31" t="s">
        <v>481</v>
      </c>
      <c r="F91" s="32" t="s">
        <v>115</v>
      </c>
      <c r="G91" s="33">
        <v>60.130000000000003</v>
      </c>
      <c r="H91" s="34">
        <v>0</v>
      </c>
      <c r="I91" s="35">
        <f>ROUND(G91*H91,P4)</f>
        <v>0</v>
      </c>
      <c r="J91" s="29"/>
      <c r="O91" s="36">
        <f>I91*0.21</f>
        <v>0</v>
      </c>
      <c r="P91">
        <v>3</v>
      </c>
    </row>
    <row r="92" ht="45">
      <c r="A92" s="29" t="s">
        <v>34</v>
      </c>
      <c r="B92" s="37"/>
      <c r="C92" s="38"/>
      <c r="D92" s="38"/>
      <c r="E92" s="31" t="s">
        <v>482</v>
      </c>
      <c r="F92" s="38"/>
      <c r="G92" s="38"/>
      <c r="H92" s="38"/>
      <c r="I92" s="38"/>
      <c r="J92" s="39"/>
    </row>
    <row r="93" ht="75">
      <c r="A93" s="29" t="s">
        <v>102</v>
      </c>
      <c r="B93" s="37"/>
      <c r="C93" s="38"/>
      <c r="D93" s="38"/>
      <c r="E93" s="45" t="s">
        <v>483</v>
      </c>
      <c r="F93" s="38"/>
      <c r="G93" s="38"/>
      <c r="H93" s="38"/>
      <c r="I93" s="38"/>
      <c r="J93" s="39"/>
    </row>
    <row r="94" ht="105">
      <c r="A94" s="29" t="s">
        <v>36</v>
      </c>
      <c r="B94" s="37"/>
      <c r="C94" s="38"/>
      <c r="D94" s="38"/>
      <c r="E94" s="31" t="s">
        <v>484</v>
      </c>
      <c r="F94" s="38"/>
      <c r="G94" s="38"/>
      <c r="H94" s="38"/>
      <c r="I94" s="38"/>
      <c r="J94" s="39"/>
    </row>
    <row r="95">
      <c r="A95" s="29" t="s">
        <v>29</v>
      </c>
      <c r="B95" s="29">
        <v>22</v>
      </c>
      <c r="C95" s="30" t="s">
        <v>485</v>
      </c>
      <c r="D95" s="29" t="s">
        <v>31</v>
      </c>
      <c r="E95" s="31" t="s">
        <v>486</v>
      </c>
      <c r="F95" s="32" t="s">
        <v>140</v>
      </c>
      <c r="G95" s="33">
        <v>91</v>
      </c>
      <c r="H95" s="34">
        <v>0</v>
      </c>
      <c r="I95" s="35">
        <f>ROUND(G95*H95,P4)</f>
        <v>0</v>
      </c>
      <c r="J95" s="29"/>
      <c r="O95" s="36">
        <f>I95*0.21</f>
        <v>0</v>
      </c>
      <c r="P95">
        <v>3</v>
      </c>
    </row>
    <row r="96" ht="30">
      <c r="A96" s="29" t="s">
        <v>34</v>
      </c>
      <c r="B96" s="37"/>
      <c r="C96" s="38"/>
      <c r="D96" s="38"/>
      <c r="E96" s="31" t="s">
        <v>487</v>
      </c>
      <c r="F96" s="38"/>
      <c r="G96" s="38"/>
      <c r="H96" s="38"/>
      <c r="I96" s="38"/>
      <c r="J96" s="39"/>
    </row>
    <row r="97" ht="30">
      <c r="A97" s="29" t="s">
        <v>102</v>
      </c>
      <c r="B97" s="37"/>
      <c r="C97" s="38"/>
      <c r="D97" s="38"/>
      <c r="E97" s="45" t="s">
        <v>488</v>
      </c>
      <c r="F97" s="38"/>
      <c r="G97" s="38"/>
      <c r="H97" s="38"/>
      <c r="I97" s="38"/>
      <c r="J97" s="39"/>
    </row>
    <row r="98" ht="105">
      <c r="A98" s="29" t="s">
        <v>36</v>
      </c>
      <c r="B98" s="37"/>
      <c r="C98" s="38"/>
      <c r="D98" s="38"/>
      <c r="E98" s="31" t="s">
        <v>489</v>
      </c>
      <c r="F98" s="38"/>
      <c r="G98" s="38"/>
      <c r="H98" s="38"/>
      <c r="I98" s="38"/>
      <c r="J98" s="39"/>
    </row>
    <row r="99">
      <c r="A99" s="29" t="s">
        <v>29</v>
      </c>
      <c r="B99" s="29">
        <v>23</v>
      </c>
      <c r="C99" s="30" t="s">
        <v>490</v>
      </c>
      <c r="D99" s="29" t="s">
        <v>31</v>
      </c>
      <c r="E99" s="31" t="s">
        <v>491</v>
      </c>
      <c r="F99" s="32" t="s">
        <v>176</v>
      </c>
      <c r="G99" s="33">
        <v>48</v>
      </c>
      <c r="H99" s="34">
        <v>0</v>
      </c>
      <c r="I99" s="35">
        <f>ROUND(G99*H99,P4)</f>
        <v>0</v>
      </c>
      <c r="J99" s="29"/>
      <c r="O99" s="36">
        <f>I99*0.21</f>
        <v>0</v>
      </c>
      <c r="P99">
        <v>3</v>
      </c>
    </row>
    <row r="100" ht="45">
      <c r="A100" s="29" t="s">
        <v>34</v>
      </c>
      <c r="B100" s="37"/>
      <c r="C100" s="38"/>
      <c r="D100" s="38"/>
      <c r="E100" s="31" t="s">
        <v>492</v>
      </c>
      <c r="F100" s="38"/>
      <c r="G100" s="38"/>
      <c r="H100" s="38"/>
      <c r="I100" s="38"/>
      <c r="J100" s="39"/>
    </row>
    <row r="101" ht="75">
      <c r="A101" s="29" t="s">
        <v>102</v>
      </c>
      <c r="B101" s="37"/>
      <c r="C101" s="38"/>
      <c r="D101" s="38"/>
      <c r="E101" s="45" t="s">
        <v>493</v>
      </c>
      <c r="F101" s="38"/>
      <c r="G101" s="38"/>
      <c r="H101" s="38"/>
      <c r="I101" s="38"/>
      <c r="J101" s="39"/>
    </row>
    <row r="102" ht="105">
      <c r="A102" s="29" t="s">
        <v>36</v>
      </c>
      <c r="B102" s="37"/>
      <c r="C102" s="38"/>
      <c r="D102" s="38"/>
      <c r="E102" s="31" t="s">
        <v>494</v>
      </c>
      <c r="F102" s="38"/>
      <c r="G102" s="38"/>
      <c r="H102" s="38"/>
      <c r="I102" s="38"/>
      <c r="J102" s="39"/>
    </row>
    <row r="103" ht="30">
      <c r="A103" s="29" t="s">
        <v>29</v>
      </c>
      <c r="B103" s="29">
        <v>24</v>
      </c>
      <c r="C103" s="30" t="s">
        <v>495</v>
      </c>
      <c r="D103" s="29" t="s">
        <v>31</v>
      </c>
      <c r="E103" s="31" t="s">
        <v>496</v>
      </c>
      <c r="F103" s="32" t="s">
        <v>176</v>
      </c>
      <c r="G103" s="33">
        <v>2</v>
      </c>
      <c r="H103" s="34">
        <v>0</v>
      </c>
      <c r="I103" s="35">
        <f>ROUND(G103*H103,P4)</f>
        <v>0</v>
      </c>
      <c r="J103" s="29"/>
      <c r="O103" s="36">
        <f>I103*0.21</f>
        <v>0</v>
      </c>
      <c r="P103">
        <v>3</v>
      </c>
    </row>
    <row r="104">
      <c r="A104" s="29" t="s">
        <v>34</v>
      </c>
      <c r="B104" s="37"/>
      <c r="C104" s="38"/>
      <c r="D104" s="38"/>
      <c r="E104" s="31" t="s">
        <v>497</v>
      </c>
      <c r="F104" s="38"/>
      <c r="G104" s="38"/>
      <c r="H104" s="38"/>
      <c r="I104" s="38"/>
      <c r="J104" s="39"/>
    </row>
    <row r="105" ht="30">
      <c r="A105" s="29" t="s">
        <v>102</v>
      </c>
      <c r="B105" s="37"/>
      <c r="C105" s="38"/>
      <c r="D105" s="38"/>
      <c r="E105" s="45" t="s">
        <v>498</v>
      </c>
      <c r="F105" s="38"/>
      <c r="G105" s="38"/>
      <c r="H105" s="38"/>
      <c r="I105" s="38"/>
      <c r="J105" s="39"/>
    </row>
    <row r="106" ht="105">
      <c r="A106" s="29" t="s">
        <v>36</v>
      </c>
      <c r="B106" s="37"/>
      <c r="C106" s="38"/>
      <c r="D106" s="38"/>
      <c r="E106" s="31" t="s">
        <v>494</v>
      </c>
      <c r="F106" s="38"/>
      <c r="G106" s="38"/>
      <c r="H106" s="38"/>
      <c r="I106" s="38"/>
      <c r="J106" s="39"/>
    </row>
    <row r="107">
      <c r="A107" s="23" t="s">
        <v>26</v>
      </c>
      <c r="B107" s="24"/>
      <c r="C107" s="25" t="s">
        <v>499</v>
      </c>
      <c r="D107" s="26"/>
      <c r="E107" s="23" t="s">
        <v>500</v>
      </c>
      <c r="F107" s="26"/>
      <c r="G107" s="26"/>
      <c r="H107" s="26"/>
      <c r="I107" s="27">
        <f>SUMIFS(I108:I127,A108:A127,"P")</f>
        <v>0</v>
      </c>
      <c r="J107" s="28"/>
    </row>
    <row r="108">
      <c r="A108" s="29" t="s">
        <v>29</v>
      </c>
      <c r="B108" s="29">
        <v>25</v>
      </c>
      <c r="C108" s="30" t="s">
        <v>501</v>
      </c>
      <c r="D108" s="29" t="s">
        <v>31</v>
      </c>
      <c r="E108" s="31" t="s">
        <v>502</v>
      </c>
      <c r="F108" s="32" t="s">
        <v>503</v>
      </c>
      <c r="G108" s="33">
        <v>148.80000000000001</v>
      </c>
      <c r="H108" s="34">
        <v>0</v>
      </c>
      <c r="I108" s="35">
        <f>ROUND(G108*H108,P4)</f>
        <v>0</v>
      </c>
      <c r="J108" s="29"/>
      <c r="O108" s="36">
        <f>I108*0.21</f>
        <v>0</v>
      </c>
      <c r="P108">
        <v>3</v>
      </c>
    </row>
    <row r="109">
      <c r="A109" s="29" t="s">
        <v>34</v>
      </c>
      <c r="B109" s="37"/>
      <c r="C109" s="38"/>
      <c r="D109" s="38"/>
      <c r="E109" s="31" t="s">
        <v>504</v>
      </c>
      <c r="F109" s="38"/>
      <c r="G109" s="38"/>
      <c r="H109" s="38"/>
      <c r="I109" s="38"/>
      <c r="J109" s="39"/>
    </row>
    <row r="110" ht="105">
      <c r="A110" s="29" t="s">
        <v>102</v>
      </c>
      <c r="B110" s="37"/>
      <c r="C110" s="38"/>
      <c r="D110" s="38"/>
      <c r="E110" s="45" t="s">
        <v>505</v>
      </c>
      <c r="F110" s="38"/>
      <c r="G110" s="38"/>
      <c r="H110" s="38"/>
      <c r="I110" s="38"/>
      <c r="J110" s="39"/>
    </row>
    <row r="111" ht="90">
      <c r="A111" s="29" t="s">
        <v>36</v>
      </c>
      <c r="B111" s="37"/>
      <c r="C111" s="38"/>
      <c r="D111" s="38"/>
      <c r="E111" s="31" t="s">
        <v>506</v>
      </c>
      <c r="F111" s="38"/>
      <c r="G111" s="38"/>
      <c r="H111" s="38"/>
      <c r="I111" s="38"/>
      <c r="J111" s="39"/>
    </row>
    <row r="112">
      <c r="A112" s="29" t="s">
        <v>29</v>
      </c>
      <c r="B112" s="29">
        <v>26</v>
      </c>
      <c r="C112" s="30" t="s">
        <v>507</v>
      </c>
      <c r="D112" s="29" t="s">
        <v>31</v>
      </c>
      <c r="E112" s="31" t="s">
        <v>508</v>
      </c>
      <c r="F112" s="32" t="s">
        <v>140</v>
      </c>
      <c r="G112" s="33">
        <v>10.662000000000001</v>
      </c>
      <c r="H112" s="34">
        <v>0</v>
      </c>
      <c r="I112" s="35">
        <f>ROUND(G112*H112,P4)</f>
        <v>0</v>
      </c>
      <c r="J112" s="29"/>
      <c r="O112" s="36">
        <f>I112*0.21</f>
        <v>0</v>
      </c>
      <c r="P112">
        <v>3</v>
      </c>
    </row>
    <row r="113" ht="120">
      <c r="A113" s="29" t="s">
        <v>34</v>
      </c>
      <c r="B113" s="37"/>
      <c r="C113" s="38"/>
      <c r="D113" s="38"/>
      <c r="E113" s="31" t="s">
        <v>509</v>
      </c>
      <c r="F113" s="38"/>
      <c r="G113" s="38"/>
      <c r="H113" s="38"/>
      <c r="I113" s="38"/>
      <c r="J113" s="39"/>
    </row>
    <row r="114" ht="45">
      <c r="A114" s="29" t="s">
        <v>102</v>
      </c>
      <c r="B114" s="37"/>
      <c r="C114" s="38"/>
      <c r="D114" s="38"/>
      <c r="E114" s="45" t="s">
        <v>510</v>
      </c>
      <c r="F114" s="38"/>
      <c r="G114" s="38"/>
      <c r="H114" s="38"/>
      <c r="I114" s="38"/>
      <c r="J114" s="39"/>
    </row>
    <row r="115" ht="409.5">
      <c r="A115" s="29" t="s">
        <v>36</v>
      </c>
      <c r="B115" s="37"/>
      <c r="C115" s="38"/>
      <c r="D115" s="38"/>
      <c r="E115" s="31" t="s">
        <v>511</v>
      </c>
      <c r="F115" s="38"/>
      <c r="G115" s="38"/>
      <c r="H115" s="38"/>
      <c r="I115" s="38"/>
      <c r="J115" s="39"/>
    </row>
    <row r="116">
      <c r="A116" s="29" t="s">
        <v>29</v>
      </c>
      <c r="B116" s="29">
        <v>27</v>
      </c>
      <c r="C116" s="30" t="s">
        <v>512</v>
      </c>
      <c r="D116" s="29" t="s">
        <v>31</v>
      </c>
      <c r="E116" s="31" t="s">
        <v>513</v>
      </c>
      <c r="F116" s="32" t="s">
        <v>100</v>
      </c>
      <c r="G116" s="33">
        <v>2.399</v>
      </c>
      <c r="H116" s="34">
        <v>0</v>
      </c>
      <c r="I116" s="35">
        <f>ROUND(G116*H116,P4)</f>
        <v>0</v>
      </c>
      <c r="J116" s="29"/>
      <c r="O116" s="36">
        <f>I116*0.21</f>
        <v>0</v>
      </c>
      <c r="P116">
        <v>3</v>
      </c>
    </row>
    <row r="117">
      <c r="A117" s="29" t="s">
        <v>34</v>
      </c>
      <c r="B117" s="37"/>
      <c r="C117" s="38"/>
      <c r="D117" s="38"/>
      <c r="E117" s="31" t="s">
        <v>514</v>
      </c>
      <c r="F117" s="38"/>
      <c r="G117" s="38"/>
      <c r="H117" s="38"/>
      <c r="I117" s="38"/>
      <c r="J117" s="39"/>
    </row>
    <row r="118" ht="30">
      <c r="A118" s="29" t="s">
        <v>102</v>
      </c>
      <c r="B118" s="37"/>
      <c r="C118" s="38"/>
      <c r="D118" s="38"/>
      <c r="E118" s="45" t="s">
        <v>515</v>
      </c>
      <c r="F118" s="38"/>
      <c r="G118" s="38"/>
      <c r="H118" s="38"/>
      <c r="I118" s="38"/>
      <c r="J118" s="39"/>
    </row>
    <row r="119" ht="375">
      <c r="A119" s="29" t="s">
        <v>36</v>
      </c>
      <c r="B119" s="37"/>
      <c r="C119" s="38"/>
      <c r="D119" s="38"/>
      <c r="E119" s="31" t="s">
        <v>516</v>
      </c>
      <c r="F119" s="38"/>
      <c r="G119" s="38"/>
      <c r="H119" s="38"/>
      <c r="I119" s="38"/>
      <c r="J119" s="39"/>
    </row>
    <row r="120">
      <c r="A120" s="29" t="s">
        <v>29</v>
      </c>
      <c r="B120" s="29">
        <v>28</v>
      </c>
      <c r="C120" s="30" t="s">
        <v>517</v>
      </c>
      <c r="D120" s="29" t="s">
        <v>31</v>
      </c>
      <c r="E120" s="31" t="s">
        <v>518</v>
      </c>
      <c r="F120" s="32" t="s">
        <v>140</v>
      </c>
      <c r="G120" s="33">
        <v>5.335</v>
      </c>
      <c r="H120" s="34">
        <v>0</v>
      </c>
      <c r="I120" s="35">
        <f>ROUND(G120*H120,P4)</f>
        <v>0</v>
      </c>
      <c r="J120" s="29"/>
      <c r="O120" s="36">
        <f>I120*0.21</f>
        <v>0</v>
      </c>
      <c r="P120">
        <v>3</v>
      </c>
    </row>
    <row r="121" ht="30">
      <c r="A121" s="29" t="s">
        <v>34</v>
      </c>
      <c r="B121" s="37"/>
      <c r="C121" s="38"/>
      <c r="D121" s="38"/>
      <c r="E121" s="31" t="s">
        <v>519</v>
      </c>
      <c r="F121" s="38"/>
      <c r="G121" s="38"/>
      <c r="H121" s="38"/>
      <c r="I121" s="38"/>
      <c r="J121" s="39"/>
    </row>
    <row r="122" ht="135">
      <c r="A122" s="29" t="s">
        <v>102</v>
      </c>
      <c r="B122" s="37"/>
      <c r="C122" s="38"/>
      <c r="D122" s="38"/>
      <c r="E122" s="45" t="s">
        <v>520</v>
      </c>
      <c r="F122" s="38"/>
      <c r="G122" s="38"/>
      <c r="H122" s="38"/>
      <c r="I122" s="38"/>
      <c r="J122" s="39"/>
    </row>
    <row r="123" ht="409.5">
      <c r="A123" s="29" t="s">
        <v>36</v>
      </c>
      <c r="B123" s="37"/>
      <c r="C123" s="38"/>
      <c r="D123" s="38"/>
      <c r="E123" s="31" t="s">
        <v>511</v>
      </c>
      <c r="F123" s="38"/>
      <c r="G123" s="38"/>
      <c r="H123" s="38"/>
      <c r="I123" s="38"/>
      <c r="J123" s="39"/>
    </row>
    <row r="124">
      <c r="A124" s="29" t="s">
        <v>29</v>
      </c>
      <c r="B124" s="29">
        <v>29</v>
      </c>
      <c r="C124" s="30" t="s">
        <v>521</v>
      </c>
      <c r="D124" s="29" t="s">
        <v>31</v>
      </c>
      <c r="E124" s="31" t="s">
        <v>522</v>
      </c>
      <c r="F124" s="32" t="s">
        <v>100</v>
      </c>
      <c r="G124" s="33">
        <v>1.0669999999999999</v>
      </c>
      <c r="H124" s="34">
        <v>0</v>
      </c>
      <c r="I124" s="35">
        <f>ROUND(G124*H124,P4)</f>
        <v>0</v>
      </c>
      <c r="J124" s="29"/>
      <c r="O124" s="36">
        <f>I124*0.21</f>
        <v>0</v>
      </c>
      <c r="P124">
        <v>3</v>
      </c>
    </row>
    <row r="125">
      <c r="A125" s="29" t="s">
        <v>34</v>
      </c>
      <c r="B125" s="37"/>
      <c r="C125" s="38"/>
      <c r="D125" s="38"/>
      <c r="E125" s="31" t="s">
        <v>523</v>
      </c>
      <c r="F125" s="38"/>
      <c r="G125" s="38"/>
      <c r="H125" s="38"/>
      <c r="I125" s="38"/>
      <c r="J125" s="39"/>
    </row>
    <row r="126" ht="45">
      <c r="A126" s="29" t="s">
        <v>102</v>
      </c>
      <c r="B126" s="37"/>
      <c r="C126" s="38"/>
      <c r="D126" s="38"/>
      <c r="E126" s="45" t="s">
        <v>524</v>
      </c>
      <c r="F126" s="38"/>
      <c r="G126" s="38"/>
      <c r="H126" s="38"/>
      <c r="I126" s="38"/>
      <c r="J126" s="39"/>
    </row>
    <row r="127" ht="375">
      <c r="A127" s="29" t="s">
        <v>36</v>
      </c>
      <c r="B127" s="37"/>
      <c r="C127" s="38"/>
      <c r="D127" s="38"/>
      <c r="E127" s="31" t="s">
        <v>516</v>
      </c>
      <c r="F127" s="38"/>
      <c r="G127" s="38"/>
      <c r="H127" s="38"/>
      <c r="I127" s="38"/>
      <c r="J127" s="39"/>
    </row>
    <row r="128">
      <c r="A128" s="23" t="s">
        <v>26</v>
      </c>
      <c r="B128" s="24"/>
      <c r="C128" s="25" t="s">
        <v>389</v>
      </c>
      <c r="D128" s="26"/>
      <c r="E128" s="23" t="s">
        <v>390</v>
      </c>
      <c r="F128" s="26"/>
      <c r="G128" s="26"/>
      <c r="H128" s="26"/>
      <c r="I128" s="27">
        <f>SUMIFS(I129:I164,A129:A164,"P")</f>
        <v>0</v>
      </c>
      <c r="J128" s="28"/>
    </row>
    <row r="129">
      <c r="A129" s="29" t="s">
        <v>29</v>
      </c>
      <c r="B129" s="29">
        <v>30</v>
      </c>
      <c r="C129" s="30" t="s">
        <v>525</v>
      </c>
      <c r="D129" s="29" t="s">
        <v>31</v>
      </c>
      <c r="E129" s="31" t="s">
        <v>526</v>
      </c>
      <c r="F129" s="32" t="s">
        <v>140</v>
      </c>
      <c r="G129" s="33">
        <v>3.669</v>
      </c>
      <c r="H129" s="34">
        <v>0</v>
      </c>
      <c r="I129" s="35">
        <f>ROUND(G129*H129,P4)</f>
        <v>0</v>
      </c>
      <c r="J129" s="29"/>
      <c r="O129" s="36">
        <f>I129*0.21</f>
        <v>0</v>
      </c>
      <c r="P129">
        <v>3</v>
      </c>
    </row>
    <row r="130">
      <c r="A130" s="29" t="s">
        <v>34</v>
      </c>
      <c r="B130" s="37"/>
      <c r="C130" s="38"/>
      <c r="D130" s="38"/>
      <c r="E130" s="31" t="s">
        <v>456</v>
      </c>
      <c r="F130" s="38"/>
      <c r="G130" s="38"/>
      <c r="H130" s="38"/>
      <c r="I130" s="38"/>
      <c r="J130" s="39"/>
    </row>
    <row r="131" ht="75">
      <c r="A131" s="29" t="s">
        <v>102</v>
      </c>
      <c r="B131" s="37"/>
      <c r="C131" s="38"/>
      <c r="D131" s="38"/>
      <c r="E131" s="45" t="s">
        <v>527</v>
      </c>
      <c r="F131" s="38"/>
      <c r="G131" s="38"/>
      <c r="H131" s="38"/>
      <c r="I131" s="38"/>
      <c r="J131" s="39"/>
    </row>
    <row r="132" ht="409.5">
      <c r="A132" s="29" t="s">
        <v>36</v>
      </c>
      <c r="B132" s="37"/>
      <c r="C132" s="38"/>
      <c r="D132" s="38"/>
      <c r="E132" s="31" t="s">
        <v>395</v>
      </c>
      <c r="F132" s="38"/>
      <c r="G132" s="38"/>
      <c r="H132" s="38"/>
      <c r="I132" s="38"/>
      <c r="J132" s="39"/>
    </row>
    <row r="133">
      <c r="A133" s="29" t="s">
        <v>29</v>
      </c>
      <c r="B133" s="29">
        <v>31</v>
      </c>
      <c r="C133" s="30" t="s">
        <v>528</v>
      </c>
      <c r="D133" s="29" t="s">
        <v>31</v>
      </c>
      <c r="E133" s="31" t="s">
        <v>529</v>
      </c>
      <c r="F133" s="32" t="s">
        <v>140</v>
      </c>
      <c r="G133" s="33">
        <v>4.8869999999999996</v>
      </c>
      <c r="H133" s="34">
        <v>0</v>
      </c>
      <c r="I133" s="35">
        <f>ROUND(G133*H133,P4)</f>
        <v>0</v>
      </c>
      <c r="J133" s="29"/>
      <c r="O133" s="36">
        <f>I133*0.21</f>
        <v>0</v>
      </c>
      <c r="P133">
        <v>3</v>
      </c>
    </row>
    <row r="134" ht="30">
      <c r="A134" s="29" t="s">
        <v>34</v>
      </c>
      <c r="B134" s="37"/>
      <c r="C134" s="38"/>
      <c r="D134" s="38"/>
      <c r="E134" s="31" t="s">
        <v>530</v>
      </c>
      <c r="F134" s="38"/>
      <c r="G134" s="38"/>
      <c r="H134" s="38"/>
      <c r="I134" s="38"/>
      <c r="J134" s="39"/>
    </row>
    <row r="135" ht="165">
      <c r="A135" s="29" t="s">
        <v>102</v>
      </c>
      <c r="B135" s="37"/>
      <c r="C135" s="38"/>
      <c r="D135" s="38"/>
      <c r="E135" s="45" t="s">
        <v>531</v>
      </c>
      <c r="F135" s="38"/>
      <c r="G135" s="38"/>
      <c r="H135" s="38"/>
      <c r="I135" s="38"/>
      <c r="J135" s="39"/>
    </row>
    <row r="136" ht="409.5">
      <c r="A136" s="29" t="s">
        <v>36</v>
      </c>
      <c r="B136" s="37"/>
      <c r="C136" s="38"/>
      <c r="D136" s="38"/>
      <c r="E136" s="31" t="s">
        <v>395</v>
      </c>
      <c r="F136" s="38"/>
      <c r="G136" s="38"/>
      <c r="H136" s="38"/>
      <c r="I136" s="38"/>
      <c r="J136" s="39"/>
    </row>
    <row r="137">
      <c r="A137" s="29" t="s">
        <v>29</v>
      </c>
      <c r="B137" s="29">
        <v>32</v>
      </c>
      <c r="C137" s="30" t="s">
        <v>532</v>
      </c>
      <c r="D137" s="29" t="s">
        <v>31</v>
      </c>
      <c r="E137" s="31" t="s">
        <v>533</v>
      </c>
      <c r="F137" s="32" t="s">
        <v>140</v>
      </c>
      <c r="G137" s="33">
        <v>15.039999999999999</v>
      </c>
      <c r="H137" s="34">
        <v>0</v>
      </c>
      <c r="I137" s="35">
        <f>ROUND(G137*H137,P4)</f>
        <v>0</v>
      </c>
      <c r="J137" s="29"/>
      <c r="O137" s="36">
        <f>I137*0.21</f>
        <v>0</v>
      </c>
      <c r="P137">
        <v>3</v>
      </c>
    </row>
    <row r="138" ht="30">
      <c r="A138" s="29" t="s">
        <v>34</v>
      </c>
      <c r="B138" s="37"/>
      <c r="C138" s="38"/>
      <c r="D138" s="38"/>
      <c r="E138" s="31" t="s">
        <v>534</v>
      </c>
      <c r="F138" s="38"/>
      <c r="G138" s="38"/>
      <c r="H138" s="38"/>
      <c r="I138" s="38"/>
      <c r="J138" s="39"/>
    </row>
    <row r="139" ht="210">
      <c r="A139" s="29" t="s">
        <v>102</v>
      </c>
      <c r="B139" s="37"/>
      <c r="C139" s="38"/>
      <c r="D139" s="38"/>
      <c r="E139" s="45" t="s">
        <v>535</v>
      </c>
      <c r="F139" s="38"/>
      <c r="G139" s="38"/>
      <c r="H139" s="38"/>
      <c r="I139" s="38"/>
      <c r="J139" s="39"/>
    </row>
    <row r="140" ht="409.5">
      <c r="A140" s="29" t="s">
        <v>36</v>
      </c>
      <c r="B140" s="37"/>
      <c r="C140" s="38"/>
      <c r="D140" s="38"/>
      <c r="E140" s="31" t="s">
        <v>511</v>
      </c>
      <c r="F140" s="38"/>
      <c r="G140" s="38"/>
      <c r="H140" s="38"/>
      <c r="I140" s="38"/>
      <c r="J140" s="39"/>
    </row>
    <row r="141">
      <c r="A141" s="29" t="s">
        <v>29</v>
      </c>
      <c r="B141" s="29">
        <v>33</v>
      </c>
      <c r="C141" s="30" t="s">
        <v>536</v>
      </c>
      <c r="D141" s="29" t="s">
        <v>31</v>
      </c>
      <c r="E141" s="31" t="s">
        <v>537</v>
      </c>
      <c r="F141" s="32" t="s">
        <v>100</v>
      </c>
      <c r="G141" s="33">
        <v>3.298</v>
      </c>
      <c r="H141" s="34">
        <v>0</v>
      </c>
      <c r="I141" s="35">
        <f>ROUND(G141*H141,P4)</f>
        <v>0</v>
      </c>
      <c r="J141" s="29"/>
      <c r="O141" s="36">
        <f>I141*0.21</f>
        <v>0</v>
      </c>
      <c r="P141">
        <v>3</v>
      </c>
    </row>
    <row r="142">
      <c r="A142" s="29" t="s">
        <v>34</v>
      </c>
      <c r="B142" s="37"/>
      <c r="C142" s="38"/>
      <c r="D142" s="38"/>
      <c r="E142" s="31" t="s">
        <v>523</v>
      </c>
      <c r="F142" s="38"/>
      <c r="G142" s="38"/>
      <c r="H142" s="38"/>
      <c r="I142" s="38"/>
      <c r="J142" s="39"/>
    </row>
    <row r="143" ht="90">
      <c r="A143" s="29" t="s">
        <v>102</v>
      </c>
      <c r="B143" s="37"/>
      <c r="C143" s="38"/>
      <c r="D143" s="38"/>
      <c r="E143" s="45" t="s">
        <v>538</v>
      </c>
      <c r="F143" s="38"/>
      <c r="G143" s="38"/>
      <c r="H143" s="38"/>
      <c r="I143" s="38"/>
      <c r="J143" s="39"/>
    </row>
    <row r="144" ht="375">
      <c r="A144" s="29" t="s">
        <v>36</v>
      </c>
      <c r="B144" s="37"/>
      <c r="C144" s="38"/>
      <c r="D144" s="38"/>
      <c r="E144" s="31" t="s">
        <v>516</v>
      </c>
      <c r="F144" s="38"/>
      <c r="G144" s="38"/>
      <c r="H144" s="38"/>
      <c r="I144" s="38"/>
      <c r="J144" s="39"/>
    </row>
    <row r="145">
      <c r="A145" s="29" t="s">
        <v>29</v>
      </c>
      <c r="B145" s="29">
        <v>34</v>
      </c>
      <c r="C145" s="30" t="s">
        <v>539</v>
      </c>
      <c r="D145" s="29" t="s">
        <v>31</v>
      </c>
      <c r="E145" s="31" t="s">
        <v>540</v>
      </c>
      <c r="F145" s="32" t="s">
        <v>100</v>
      </c>
      <c r="G145" s="33">
        <v>1.1919999999999999</v>
      </c>
      <c r="H145" s="34">
        <v>0</v>
      </c>
      <c r="I145" s="35">
        <f>ROUND(G145*H145,P4)</f>
        <v>0</v>
      </c>
      <c r="J145" s="29"/>
      <c r="O145" s="36">
        <f>I145*0.21</f>
        <v>0</v>
      </c>
      <c r="P145">
        <v>3</v>
      </c>
    </row>
    <row r="146">
      <c r="A146" s="29" t="s">
        <v>34</v>
      </c>
      <c r="B146" s="37"/>
      <c r="C146" s="38"/>
      <c r="D146" s="38"/>
      <c r="E146" s="43" t="s">
        <v>31</v>
      </c>
      <c r="F146" s="38"/>
      <c r="G146" s="38"/>
      <c r="H146" s="38"/>
      <c r="I146" s="38"/>
      <c r="J146" s="39"/>
    </row>
    <row r="147" ht="60">
      <c r="A147" s="29" t="s">
        <v>102</v>
      </c>
      <c r="B147" s="37"/>
      <c r="C147" s="38"/>
      <c r="D147" s="38"/>
      <c r="E147" s="45" t="s">
        <v>541</v>
      </c>
      <c r="F147" s="38"/>
      <c r="G147" s="38"/>
      <c r="H147" s="38"/>
      <c r="I147" s="38"/>
      <c r="J147" s="39"/>
    </row>
    <row r="148" ht="375">
      <c r="A148" s="29" t="s">
        <v>36</v>
      </c>
      <c r="B148" s="37"/>
      <c r="C148" s="38"/>
      <c r="D148" s="38"/>
      <c r="E148" s="31" t="s">
        <v>516</v>
      </c>
      <c r="F148" s="38"/>
      <c r="G148" s="38"/>
      <c r="H148" s="38"/>
      <c r="I148" s="38"/>
      <c r="J148" s="39"/>
    </row>
    <row r="149">
      <c r="A149" s="29" t="s">
        <v>29</v>
      </c>
      <c r="B149" s="29">
        <v>35</v>
      </c>
      <c r="C149" s="30" t="s">
        <v>542</v>
      </c>
      <c r="D149" s="29" t="s">
        <v>31</v>
      </c>
      <c r="E149" s="31" t="s">
        <v>543</v>
      </c>
      <c r="F149" s="32" t="s">
        <v>140</v>
      </c>
      <c r="G149" s="33">
        <v>20.57</v>
      </c>
      <c r="H149" s="34">
        <v>0</v>
      </c>
      <c r="I149" s="35">
        <f>ROUND(G149*H149,P4)</f>
        <v>0</v>
      </c>
      <c r="J149" s="29"/>
      <c r="O149" s="36">
        <f>I149*0.21</f>
        <v>0</v>
      </c>
      <c r="P149">
        <v>3</v>
      </c>
    </row>
    <row r="150" ht="45">
      <c r="A150" s="29" t="s">
        <v>34</v>
      </c>
      <c r="B150" s="37"/>
      <c r="C150" s="38"/>
      <c r="D150" s="38"/>
      <c r="E150" s="31" t="s">
        <v>544</v>
      </c>
      <c r="F150" s="38"/>
      <c r="G150" s="38"/>
      <c r="H150" s="38"/>
      <c r="I150" s="38"/>
      <c r="J150" s="39"/>
    </row>
    <row r="151" ht="75">
      <c r="A151" s="29" t="s">
        <v>102</v>
      </c>
      <c r="B151" s="37"/>
      <c r="C151" s="38"/>
      <c r="D151" s="38"/>
      <c r="E151" s="45" t="s">
        <v>545</v>
      </c>
      <c r="F151" s="38"/>
      <c r="G151" s="38"/>
      <c r="H151" s="38"/>
      <c r="I151" s="38"/>
      <c r="J151" s="39"/>
    </row>
    <row r="152" ht="105">
      <c r="A152" s="29" t="s">
        <v>36</v>
      </c>
      <c r="B152" s="37"/>
      <c r="C152" s="38"/>
      <c r="D152" s="38"/>
      <c r="E152" s="31" t="s">
        <v>489</v>
      </c>
      <c r="F152" s="38"/>
      <c r="G152" s="38"/>
      <c r="H152" s="38"/>
      <c r="I152" s="38"/>
      <c r="J152" s="39"/>
    </row>
    <row r="153">
      <c r="A153" s="29" t="s">
        <v>29</v>
      </c>
      <c r="B153" s="29">
        <v>36</v>
      </c>
      <c r="C153" s="30" t="s">
        <v>546</v>
      </c>
      <c r="D153" s="29" t="s">
        <v>31</v>
      </c>
      <c r="E153" s="31" t="s">
        <v>547</v>
      </c>
      <c r="F153" s="32" t="s">
        <v>140</v>
      </c>
      <c r="G153" s="33">
        <v>12.257</v>
      </c>
      <c r="H153" s="34">
        <v>0</v>
      </c>
      <c r="I153" s="35">
        <f>ROUND(G153*H153,P4)</f>
        <v>0</v>
      </c>
      <c r="J153" s="29"/>
      <c r="O153" s="36">
        <f>I153*0.21</f>
        <v>0</v>
      </c>
      <c r="P153">
        <v>3</v>
      </c>
    </row>
    <row r="154" ht="45">
      <c r="A154" s="29" t="s">
        <v>34</v>
      </c>
      <c r="B154" s="37"/>
      <c r="C154" s="38"/>
      <c r="D154" s="38"/>
      <c r="E154" s="31" t="s">
        <v>548</v>
      </c>
      <c r="F154" s="38"/>
      <c r="G154" s="38"/>
      <c r="H154" s="38"/>
      <c r="I154" s="38"/>
      <c r="J154" s="39"/>
    </row>
    <row r="155" ht="75">
      <c r="A155" s="29" t="s">
        <v>102</v>
      </c>
      <c r="B155" s="37"/>
      <c r="C155" s="38"/>
      <c r="D155" s="38"/>
      <c r="E155" s="45" t="s">
        <v>549</v>
      </c>
      <c r="F155" s="38"/>
      <c r="G155" s="38"/>
      <c r="H155" s="38"/>
      <c r="I155" s="38"/>
      <c r="J155" s="39"/>
    </row>
    <row r="156" ht="105">
      <c r="A156" s="29" t="s">
        <v>36</v>
      </c>
      <c r="B156" s="37"/>
      <c r="C156" s="38"/>
      <c r="D156" s="38"/>
      <c r="E156" s="31" t="s">
        <v>489</v>
      </c>
      <c r="F156" s="38"/>
      <c r="G156" s="38"/>
      <c r="H156" s="38"/>
      <c r="I156" s="38"/>
      <c r="J156" s="39"/>
    </row>
    <row r="157">
      <c r="A157" s="29" t="s">
        <v>29</v>
      </c>
      <c r="B157" s="29">
        <v>37</v>
      </c>
      <c r="C157" s="30" t="s">
        <v>550</v>
      </c>
      <c r="D157" s="29" t="s">
        <v>31</v>
      </c>
      <c r="E157" s="31" t="s">
        <v>551</v>
      </c>
      <c r="F157" s="32" t="s">
        <v>140</v>
      </c>
      <c r="G157" s="33">
        <v>21.649000000000001</v>
      </c>
      <c r="H157" s="34">
        <v>0</v>
      </c>
      <c r="I157" s="35">
        <f>ROUND(G157*H157,P4)</f>
        <v>0</v>
      </c>
      <c r="J157" s="29"/>
      <c r="O157" s="36">
        <f>I157*0.21</f>
        <v>0</v>
      </c>
      <c r="P157">
        <v>3</v>
      </c>
    </row>
    <row r="158">
      <c r="A158" s="29" t="s">
        <v>34</v>
      </c>
      <c r="B158" s="37"/>
      <c r="C158" s="38"/>
      <c r="D158" s="38"/>
      <c r="E158" s="43" t="s">
        <v>31</v>
      </c>
      <c r="F158" s="38"/>
      <c r="G158" s="38"/>
      <c r="H158" s="38"/>
      <c r="I158" s="38"/>
      <c r="J158" s="39"/>
    </row>
    <row r="159" ht="105">
      <c r="A159" s="29" t="s">
        <v>102</v>
      </c>
      <c r="B159" s="37"/>
      <c r="C159" s="38"/>
      <c r="D159" s="38"/>
      <c r="E159" s="45" t="s">
        <v>552</v>
      </c>
      <c r="F159" s="38"/>
      <c r="G159" s="38"/>
      <c r="H159" s="38"/>
      <c r="I159" s="38"/>
      <c r="J159" s="39"/>
    </row>
    <row r="160" ht="75">
      <c r="A160" s="29" t="s">
        <v>36</v>
      </c>
      <c r="B160" s="37"/>
      <c r="C160" s="38"/>
      <c r="D160" s="38"/>
      <c r="E160" s="31" t="s">
        <v>553</v>
      </c>
      <c r="F160" s="38"/>
      <c r="G160" s="38"/>
      <c r="H160" s="38"/>
      <c r="I160" s="38"/>
      <c r="J160" s="39"/>
    </row>
    <row r="161">
      <c r="A161" s="29" t="s">
        <v>29</v>
      </c>
      <c r="B161" s="29">
        <v>38</v>
      </c>
      <c r="C161" s="30" t="s">
        <v>554</v>
      </c>
      <c r="D161" s="29" t="s">
        <v>31</v>
      </c>
      <c r="E161" s="31" t="s">
        <v>555</v>
      </c>
      <c r="F161" s="32" t="s">
        <v>140</v>
      </c>
      <c r="G161" s="33">
        <v>6.5149999999999997</v>
      </c>
      <c r="H161" s="34">
        <v>0</v>
      </c>
      <c r="I161" s="35">
        <f>ROUND(G161*H161,P4)</f>
        <v>0</v>
      </c>
      <c r="J161" s="29"/>
      <c r="O161" s="36">
        <f>I161*0.21</f>
        <v>0</v>
      </c>
      <c r="P161">
        <v>3</v>
      </c>
    </row>
    <row r="162" ht="45">
      <c r="A162" s="29" t="s">
        <v>34</v>
      </c>
      <c r="B162" s="37"/>
      <c r="C162" s="38"/>
      <c r="D162" s="38"/>
      <c r="E162" s="31" t="s">
        <v>556</v>
      </c>
      <c r="F162" s="38"/>
      <c r="G162" s="38"/>
      <c r="H162" s="38"/>
      <c r="I162" s="38"/>
      <c r="J162" s="39"/>
    </row>
    <row r="163" ht="150">
      <c r="A163" s="29" t="s">
        <v>102</v>
      </c>
      <c r="B163" s="37"/>
      <c r="C163" s="38"/>
      <c r="D163" s="38"/>
      <c r="E163" s="45" t="s">
        <v>557</v>
      </c>
      <c r="F163" s="38"/>
      <c r="G163" s="38"/>
      <c r="H163" s="38"/>
      <c r="I163" s="38"/>
      <c r="J163" s="39"/>
    </row>
    <row r="164" ht="150">
      <c r="A164" s="29" t="s">
        <v>36</v>
      </c>
      <c r="B164" s="37"/>
      <c r="C164" s="38"/>
      <c r="D164" s="38"/>
      <c r="E164" s="31" t="s">
        <v>558</v>
      </c>
      <c r="F164" s="38"/>
      <c r="G164" s="38"/>
      <c r="H164" s="38"/>
      <c r="I164" s="38"/>
      <c r="J164" s="39"/>
    </row>
    <row r="165">
      <c r="A165" s="23" t="s">
        <v>26</v>
      </c>
      <c r="B165" s="24"/>
      <c r="C165" s="25" t="s">
        <v>279</v>
      </c>
      <c r="D165" s="26"/>
      <c r="E165" s="23" t="s">
        <v>280</v>
      </c>
      <c r="F165" s="26"/>
      <c r="G165" s="26"/>
      <c r="H165" s="26"/>
      <c r="I165" s="27">
        <f>SUMIFS(I166:I197,A166:A197,"P")</f>
        <v>0</v>
      </c>
      <c r="J165" s="28"/>
    </row>
    <row r="166">
      <c r="A166" s="29" t="s">
        <v>29</v>
      </c>
      <c r="B166" s="29">
        <v>39</v>
      </c>
      <c r="C166" s="30" t="s">
        <v>286</v>
      </c>
      <c r="D166" s="29" t="s">
        <v>559</v>
      </c>
      <c r="E166" s="31" t="s">
        <v>287</v>
      </c>
      <c r="F166" s="32" t="s">
        <v>115</v>
      </c>
      <c r="G166" s="33">
        <v>91</v>
      </c>
      <c r="H166" s="34">
        <v>0</v>
      </c>
      <c r="I166" s="35">
        <f>ROUND(G166*H166,P4)</f>
        <v>0</v>
      </c>
      <c r="J166" s="29"/>
      <c r="O166" s="36">
        <f>I166*0.21</f>
        <v>0</v>
      </c>
      <c r="P166">
        <v>3</v>
      </c>
    </row>
    <row r="167" ht="30">
      <c r="A167" s="29" t="s">
        <v>34</v>
      </c>
      <c r="B167" s="37"/>
      <c r="C167" s="38"/>
      <c r="D167" s="38"/>
      <c r="E167" s="31" t="s">
        <v>560</v>
      </c>
      <c r="F167" s="38"/>
      <c r="G167" s="38"/>
      <c r="H167" s="38"/>
      <c r="I167" s="38"/>
      <c r="J167" s="39"/>
    </row>
    <row r="168" ht="30">
      <c r="A168" s="29" t="s">
        <v>102</v>
      </c>
      <c r="B168" s="37"/>
      <c r="C168" s="38"/>
      <c r="D168" s="38"/>
      <c r="E168" s="45" t="s">
        <v>488</v>
      </c>
      <c r="F168" s="38"/>
      <c r="G168" s="38"/>
      <c r="H168" s="38"/>
      <c r="I168" s="38"/>
      <c r="J168" s="39"/>
    </row>
    <row r="169" ht="90">
      <c r="A169" s="29" t="s">
        <v>36</v>
      </c>
      <c r="B169" s="37"/>
      <c r="C169" s="38"/>
      <c r="D169" s="38"/>
      <c r="E169" s="31" t="s">
        <v>285</v>
      </c>
      <c r="F169" s="38"/>
      <c r="G169" s="38"/>
      <c r="H169" s="38"/>
      <c r="I169" s="38"/>
      <c r="J169" s="39"/>
    </row>
    <row r="170">
      <c r="A170" s="29" t="s">
        <v>29</v>
      </c>
      <c r="B170" s="29">
        <v>40</v>
      </c>
      <c r="C170" s="30" t="s">
        <v>286</v>
      </c>
      <c r="D170" s="29" t="s">
        <v>561</v>
      </c>
      <c r="E170" s="31" t="s">
        <v>287</v>
      </c>
      <c r="F170" s="32" t="s">
        <v>115</v>
      </c>
      <c r="G170" s="33">
        <v>91</v>
      </c>
      <c r="H170" s="34">
        <v>0</v>
      </c>
      <c r="I170" s="35">
        <f>ROUND(G170*H170,P4)</f>
        <v>0</v>
      </c>
      <c r="J170" s="29"/>
      <c r="O170" s="36">
        <f>I170*0.21</f>
        <v>0</v>
      </c>
      <c r="P170">
        <v>3</v>
      </c>
    </row>
    <row r="171" ht="30">
      <c r="A171" s="29" t="s">
        <v>34</v>
      </c>
      <c r="B171" s="37"/>
      <c r="C171" s="38"/>
      <c r="D171" s="38"/>
      <c r="E171" s="31" t="s">
        <v>562</v>
      </c>
      <c r="F171" s="38"/>
      <c r="G171" s="38"/>
      <c r="H171" s="38"/>
      <c r="I171" s="38"/>
      <c r="J171" s="39"/>
    </row>
    <row r="172" ht="30">
      <c r="A172" s="29" t="s">
        <v>102</v>
      </c>
      <c r="B172" s="37"/>
      <c r="C172" s="38"/>
      <c r="D172" s="38"/>
      <c r="E172" s="45" t="s">
        <v>488</v>
      </c>
      <c r="F172" s="38"/>
      <c r="G172" s="38"/>
      <c r="H172" s="38"/>
      <c r="I172" s="38"/>
      <c r="J172" s="39"/>
    </row>
    <row r="173" ht="90">
      <c r="A173" s="29" t="s">
        <v>36</v>
      </c>
      <c r="B173" s="37"/>
      <c r="C173" s="38"/>
      <c r="D173" s="38"/>
      <c r="E173" s="31" t="s">
        <v>285</v>
      </c>
      <c r="F173" s="38"/>
      <c r="G173" s="38"/>
      <c r="H173" s="38"/>
      <c r="I173" s="38"/>
      <c r="J173" s="39"/>
    </row>
    <row r="174">
      <c r="A174" s="29" t="s">
        <v>29</v>
      </c>
      <c r="B174" s="29">
        <v>41</v>
      </c>
      <c r="C174" s="30" t="s">
        <v>295</v>
      </c>
      <c r="D174" s="29" t="s">
        <v>31</v>
      </c>
      <c r="E174" s="31" t="s">
        <v>296</v>
      </c>
      <c r="F174" s="32" t="s">
        <v>115</v>
      </c>
      <c r="G174" s="33">
        <v>91</v>
      </c>
      <c r="H174" s="34">
        <v>0</v>
      </c>
      <c r="I174" s="35">
        <f>ROUND(G174*H174,P4)</f>
        <v>0</v>
      </c>
      <c r="J174" s="29"/>
      <c r="O174" s="36">
        <f>I174*0.21</f>
        <v>0</v>
      </c>
      <c r="P174">
        <v>3</v>
      </c>
    </row>
    <row r="175" ht="45">
      <c r="A175" s="29" t="s">
        <v>34</v>
      </c>
      <c r="B175" s="37"/>
      <c r="C175" s="38"/>
      <c r="D175" s="38"/>
      <c r="E175" s="31" t="s">
        <v>563</v>
      </c>
      <c r="F175" s="38"/>
      <c r="G175" s="38"/>
      <c r="H175" s="38"/>
      <c r="I175" s="38"/>
      <c r="J175" s="39"/>
    </row>
    <row r="176" ht="30">
      <c r="A176" s="29" t="s">
        <v>102</v>
      </c>
      <c r="B176" s="37"/>
      <c r="C176" s="38"/>
      <c r="D176" s="38"/>
      <c r="E176" s="45" t="s">
        <v>488</v>
      </c>
      <c r="F176" s="38"/>
      <c r="G176" s="38"/>
      <c r="H176" s="38"/>
      <c r="I176" s="38"/>
      <c r="J176" s="39"/>
    </row>
    <row r="177" ht="120">
      <c r="A177" s="29" t="s">
        <v>36</v>
      </c>
      <c r="B177" s="37"/>
      <c r="C177" s="38"/>
      <c r="D177" s="38"/>
      <c r="E177" s="31" t="s">
        <v>299</v>
      </c>
      <c r="F177" s="38"/>
      <c r="G177" s="38"/>
      <c r="H177" s="38"/>
      <c r="I177" s="38"/>
      <c r="J177" s="39"/>
    </row>
    <row r="178">
      <c r="A178" s="29" t="s">
        <v>29</v>
      </c>
      <c r="B178" s="29">
        <v>42</v>
      </c>
      <c r="C178" s="30" t="s">
        <v>300</v>
      </c>
      <c r="D178" s="29" t="s">
        <v>31</v>
      </c>
      <c r="E178" s="31" t="s">
        <v>301</v>
      </c>
      <c r="F178" s="32" t="s">
        <v>115</v>
      </c>
      <c r="G178" s="33">
        <v>131</v>
      </c>
      <c r="H178" s="34">
        <v>0</v>
      </c>
      <c r="I178" s="35">
        <f>ROUND(G178*H178,P4)</f>
        <v>0</v>
      </c>
      <c r="J178" s="29"/>
      <c r="O178" s="36">
        <f>I178*0.21</f>
        <v>0</v>
      </c>
      <c r="P178">
        <v>3</v>
      </c>
    </row>
    <row r="179" ht="30">
      <c r="A179" s="29" t="s">
        <v>34</v>
      </c>
      <c r="B179" s="37"/>
      <c r="C179" s="38"/>
      <c r="D179" s="38"/>
      <c r="E179" s="31" t="s">
        <v>564</v>
      </c>
      <c r="F179" s="38"/>
      <c r="G179" s="38"/>
      <c r="H179" s="38"/>
      <c r="I179" s="38"/>
      <c r="J179" s="39"/>
    </row>
    <row r="180" ht="75">
      <c r="A180" s="29" t="s">
        <v>102</v>
      </c>
      <c r="B180" s="37"/>
      <c r="C180" s="38"/>
      <c r="D180" s="38"/>
      <c r="E180" s="45" t="s">
        <v>565</v>
      </c>
      <c r="F180" s="38"/>
      <c r="G180" s="38"/>
      <c r="H180" s="38"/>
      <c r="I180" s="38"/>
      <c r="J180" s="39"/>
    </row>
    <row r="181" ht="120">
      <c r="A181" s="29" t="s">
        <v>36</v>
      </c>
      <c r="B181" s="37"/>
      <c r="C181" s="38"/>
      <c r="D181" s="38"/>
      <c r="E181" s="31" t="s">
        <v>299</v>
      </c>
      <c r="F181" s="38"/>
      <c r="G181" s="38"/>
      <c r="H181" s="38"/>
      <c r="I181" s="38"/>
      <c r="J181" s="39"/>
    </row>
    <row r="182">
      <c r="A182" s="29" t="s">
        <v>29</v>
      </c>
      <c r="B182" s="29">
        <v>43</v>
      </c>
      <c r="C182" s="30" t="s">
        <v>304</v>
      </c>
      <c r="D182" s="29" t="s">
        <v>31</v>
      </c>
      <c r="E182" s="31" t="s">
        <v>305</v>
      </c>
      <c r="F182" s="32" t="s">
        <v>115</v>
      </c>
      <c r="G182" s="33">
        <v>131</v>
      </c>
      <c r="H182" s="34">
        <v>0</v>
      </c>
      <c r="I182" s="35">
        <f>ROUND(G182*H182,P4)</f>
        <v>0</v>
      </c>
      <c r="J182" s="29"/>
      <c r="O182" s="36">
        <f>I182*0.21</f>
        <v>0</v>
      </c>
      <c r="P182">
        <v>3</v>
      </c>
    </row>
    <row r="183">
      <c r="A183" s="29" t="s">
        <v>34</v>
      </c>
      <c r="B183" s="37"/>
      <c r="C183" s="38"/>
      <c r="D183" s="38"/>
      <c r="E183" s="43" t="s">
        <v>31</v>
      </c>
      <c r="F183" s="38"/>
      <c r="G183" s="38"/>
      <c r="H183" s="38"/>
      <c r="I183" s="38"/>
      <c r="J183" s="39"/>
    </row>
    <row r="184" ht="90">
      <c r="A184" s="29" t="s">
        <v>102</v>
      </c>
      <c r="B184" s="37"/>
      <c r="C184" s="38"/>
      <c r="D184" s="38"/>
      <c r="E184" s="45" t="s">
        <v>566</v>
      </c>
      <c r="F184" s="38"/>
      <c r="G184" s="38"/>
      <c r="H184" s="38"/>
      <c r="I184" s="38"/>
      <c r="J184" s="39"/>
    </row>
    <row r="185" ht="195">
      <c r="A185" s="29" t="s">
        <v>36</v>
      </c>
      <c r="B185" s="37"/>
      <c r="C185" s="38"/>
      <c r="D185" s="38"/>
      <c r="E185" s="31" t="s">
        <v>308</v>
      </c>
      <c r="F185" s="38"/>
      <c r="G185" s="38"/>
      <c r="H185" s="38"/>
      <c r="I185" s="38"/>
      <c r="J185" s="39"/>
    </row>
    <row r="186">
      <c r="A186" s="29" t="s">
        <v>29</v>
      </c>
      <c r="B186" s="29">
        <v>44</v>
      </c>
      <c r="C186" s="30" t="s">
        <v>567</v>
      </c>
      <c r="D186" s="29" t="s">
        <v>31</v>
      </c>
      <c r="E186" s="31" t="s">
        <v>568</v>
      </c>
      <c r="F186" s="32" t="s">
        <v>115</v>
      </c>
      <c r="G186" s="33">
        <v>40</v>
      </c>
      <c r="H186" s="34">
        <v>0</v>
      </c>
      <c r="I186" s="35">
        <f>ROUND(G186*H186,P4)</f>
        <v>0</v>
      </c>
      <c r="J186" s="29"/>
      <c r="O186" s="36">
        <f>I186*0.21</f>
        <v>0</v>
      </c>
      <c r="P186">
        <v>3</v>
      </c>
    </row>
    <row r="187" ht="30">
      <c r="A187" s="29" t="s">
        <v>34</v>
      </c>
      <c r="B187" s="37"/>
      <c r="C187" s="38"/>
      <c r="D187" s="38"/>
      <c r="E187" s="31" t="s">
        <v>569</v>
      </c>
      <c r="F187" s="38"/>
      <c r="G187" s="38"/>
      <c r="H187" s="38"/>
      <c r="I187" s="38"/>
      <c r="J187" s="39"/>
    </row>
    <row r="188" ht="30">
      <c r="A188" s="29" t="s">
        <v>102</v>
      </c>
      <c r="B188" s="37"/>
      <c r="C188" s="38"/>
      <c r="D188" s="38"/>
      <c r="E188" s="45" t="s">
        <v>570</v>
      </c>
      <c r="F188" s="38"/>
      <c r="G188" s="38"/>
      <c r="H188" s="38"/>
      <c r="I188" s="38"/>
      <c r="J188" s="39"/>
    </row>
    <row r="189" ht="195">
      <c r="A189" s="29" t="s">
        <v>36</v>
      </c>
      <c r="B189" s="37"/>
      <c r="C189" s="38"/>
      <c r="D189" s="38"/>
      <c r="E189" s="31" t="s">
        <v>308</v>
      </c>
      <c r="F189" s="38"/>
      <c r="G189" s="38"/>
      <c r="H189" s="38"/>
      <c r="I189" s="38"/>
      <c r="J189" s="39"/>
    </row>
    <row r="190">
      <c r="A190" s="29" t="s">
        <v>29</v>
      </c>
      <c r="B190" s="29">
        <v>45</v>
      </c>
      <c r="C190" s="30" t="s">
        <v>309</v>
      </c>
      <c r="D190" s="29" t="s">
        <v>31</v>
      </c>
      <c r="E190" s="31" t="s">
        <v>310</v>
      </c>
      <c r="F190" s="32" t="s">
        <v>115</v>
      </c>
      <c r="G190" s="33">
        <v>91</v>
      </c>
      <c r="H190" s="34">
        <v>0</v>
      </c>
      <c r="I190" s="35">
        <f>ROUND(G190*H190,P4)</f>
        <v>0</v>
      </c>
      <c r="J190" s="29"/>
      <c r="O190" s="36">
        <f>I190*0.21</f>
        <v>0</v>
      </c>
      <c r="P190">
        <v>3</v>
      </c>
    </row>
    <row r="191" ht="30">
      <c r="A191" s="29" t="s">
        <v>34</v>
      </c>
      <c r="B191" s="37"/>
      <c r="C191" s="38"/>
      <c r="D191" s="38"/>
      <c r="E191" s="31" t="s">
        <v>571</v>
      </c>
      <c r="F191" s="38"/>
      <c r="G191" s="38"/>
      <c r="H191" s="38"/>
      <c r="I191" s="38"/>
      <c r="J191" s="39"/>
    </row>
    <row r="192" ht="30">
      <c r="A192" s="29" t="s">
        <v>102</v>
      </c>
      <c r="B192" s="37"/>
      <c r="C192" s="38"/>
      <c r="D192" s="38"/>
      <c r="E192" s="45" t="s">
        <v>488</v>
      </c>
      <c r="F192" s="38"/>
      <c r="G192" s="38"/>
      <c r="H192" s="38"/>
      <c r="I192" s="38"/>
      <c r="J192" s="39"/>
    </row>
    <row r="193" ht="195">
      <c r="A193" s="29" t="s">
        <v>36</v>
      </c>
      <c r="B193" s="37"/>
      <c r="C193" s="38"/>
      <c r="D193" s="38"/>
      <c r="E193" s="31" t="s">
        <v>308</v>
      </c>
      <c r="F193" s="38"/>
      <c r="G193" s="38"/>
      <c r="H193" s="38"/>
      <c r="I193" s="38"/>
      <c r="J193" s="39"/>
    </row>
    <row r="194">
      <c r="A194" s="29" t="s">
        <v>29</v>
      </c>
      <c r="B194" s="29">
        <v>46</v>
      </c>
      <c r="C194" s="30" t="s">
        <v>572</v>
      </c>
      <c r="D194" s="29" t="s">
        <v>31</v>
      </c>
      <c r="E194" s="31" t="s">
        <v>573</v>
      </c>
      <c r="F194" s="32" t="s">
        <v>115</v>
      </c>
      <c r="G194" s="33">
        <v>40</v>
      </c>
      <c r="H194" s="34">
        <v>0</v>
      </c>
      <c r="I194" s="35">
        <f>ROUND(G194*H194,P4)</f>
        <v>0</v>
      </c>
      <c r="J194" s="29"/>
      <c r="O194" s="36">
        <f>I194*0.21</f>
        <v>0</v>
      </c>
      <c r="P194">
        <v>3</v>
      </c>
    </row>
    <row r="195" ht="45">
      <c r="A195" s="29" t="s">
        <v>34</v>
      </c>
      <c r="B195" s="37"/>
      <c r="C195" s="38"/>
      <c r="D195" s="38"/>
      <c r="E195" s="31" t="s">
        <v>574</v>
      </c>
      <c r="F195" s="38"/>
      <c r="G195" s="38"/>
      <c r="H195" s="38"/>
      <c r="I195" s="38"/>
      <c r="J195" s="39"/>
    </row>
    <row r="196" ht="45">
      <c r="A196" s="29" t="s">
        <v>102</v>
      </c>
      <c r="B196" s="37"/>
      <c r="C196" s="38"/>
      <c r="D196" s="38"/>
      <c r="E196" s="45" t="s">
        <v>575</v>
      </c>
      <c r="F196" s="38"/>
      <c r="G196" s="38"/>
      <c r="H196" s="38"/>
      <c r="I196" s="38"/>
      <c r="J196" s="39"/>
    </row>
    <row r="197" ht="195">
      <c r="A197" s="29" t="s">
        <v>36</v>
      </c>
      <c r="B197" s="37"/>
      <c r="C197" s="38"/>
      <c r="D197" s="38"/>
      <c r="E197" s="31" t="s">
        <v>308</v>
      </c>
      <c r="F197" s="38"/>
      <c r="G197" s="38"/>
      <c r="H197" s="38"/>
      <c r="I197" s="38"/>
      <c r="J197" s="39"/>
    </row>
    <row r="198">
      <c r="A198" s="23" t="s">
        <v>26</v>
      </c>
      <c r="B198" s="24"/>
      <c r="C198" s="25" t="s">
        <v>576</v>
      </c>
      <c r="D198" s="26"/>
      <c r="E198" s="23" t="s">
        <v>577</v>
      </c>
      <c r="F198" s="26"/>
      <c r="G198" s="26"/>
      <c r="H198" s="26"/>
      <c r="I198" s="27">
        <f>SUMIFS(I199:I222,A199:A222,"P")</f>
        <v>0</v>
      </c>
      <c r="J198" s="28"/>
    </row>
    <row r="199" ht="30">
      <c r="A199" s="29" t="s">
        <v>29</v>
      </c>
      <c r="B199" s="29">
        <v>47</v>
      </c>
      <c r="C199" s="30" t="s">
        <v>578</v>
      </c>
      <c r="D199" s="29" t="s">
        <v>31</v>
      </c>
      <c r="E199" s="31" t="s">
        <v>579</v>
      </c>
      <c r="F199" s="32" t="s">
        <v>115</v>
      </c>
      <c r="G199" s="33">
        <v>55.314999999999998</v>
      </c>
      <c r="H199" s="34">
        <v>0</v>
      </c>
      <c r="I199" s="35">
        <f>ROUND(G199*H199,P4)</f>
        <v>0</v>
      </c>
      <c r="J199" s="29"/>
      <c r="O199" s="36">
        <f>I199*0.21</f>
        <v>0</v>
      </c>
      <c r="P199">
        <v>3</v>
      </c>
    </row>
    <row r="200" ht="45">
      <c r="A200" s="29" t="s">
        <v>34</v>
      </c>
      <c r="B200" s="37"/>
      <c r="C200" s="38"/>
      <c r="D200" s="38"/>
      <c r="E200" s="31" t="s">
        <v>580</v>
      </c>
      <c r="F200" s="38"/>
      <c r="G200" s="38"/>
      <c r="H200" s="38"/>
      <c r="I200" s="38"/>
      <c r="J200" s="39"/>
    </row>
    <row r="201" ht="150">
      <c r="A201" s="29" t="s">
        <v>102</v>
      </c>
      <c r="B201" s="37"/>
      <c r="C201" s="38"/>
      <c r="D201" s="38"/>
      <c r="E201" s="45" t="s">
        <v>581</v>
      </c>
      <c r="F201" s="38"/>
      <c r="G201" s="38"/>
      <c r="H201" s="38"/>
      <c r="I201" s="38"/>
      <c r="J201" s="39"/>
    </row>
    <row r="202" ht="120">
      <c r="A202" s="29" t="s">
        <v>36</v>
      </c>
      <c r="B202" s="37"/>
      <c r="C202" s="38"/>
      <c r="D202" s="38"/>
      <c r="E202" s="31" t="s">
        <v>582</v>
      </c>
      <c r="F202" s="38"/>
      <c r="G202" s="38"/>
      <c r="H202" s="38"/>
      <c r="I202" s="38"/>
      <c r="J202" s="39"/>
    </row>
    <row r="203">
      <c r="A203" s="29" t="s">
        <v>29</v>
      </c>
      <c r="B203" s="29">
        <v>48</v>
      </c>
      <c r="C203" s="30" t="s">
        <v>583</v>
      </c>
      <c r="D203" s="29" t="s">
        <v>31</v>
      </c>
      <c r="E203" s="31" t="s">
        <v>584</v>
      </c>
      <c r="F203" s="32" t="s">
        <v>115</v>
      </c>
      <c r="G203" s="33">
        <v>39.427</v>
      </c>
      <c r="H203" s="34">
        <v>0</v>
      </c>
      <c r="I203" s="35">
        <f>ROUND(G203*H203,P4)</f>
        <v>0</v>
      </c>
      <c r="J203" s="29"/>
      <c r="O203" s="36">
        <f>I203*0.21</f>
        <v>0</v>
      </c>
      <c r="P203">
        <v>3</v>
      </c>
    </row>
    <row r="204" ht="60">
      <c r="A204" s="29" t="s">
        <v>34</v>
      </c>
      <c r="B204" s="37"/>
      <c r="C204" s="38"/>
      <c r="D204" s="38"/>
      <c r="E204" s="31" t="s">
        <v>585</v>
      </c>
      <c r="F204" s="38"/>
      <c r="G204" s="38"/>
      <c r="H204" s="38"/>
      <c r="I204" s="38"/>
      <c r="J204" s="39"/>
    </row>
    <row r="205" ht="240">
      <c r="A205" s="29" t="s">
        <v>102</v>
      </c>
      <c r="B205" s="37"/>
      <c r="C205" s="38"/>
      <c r="D205" s="38"/>
      <c r="E205" s="45" t="s">
        <v>586</v>
      </c>
      <c r="F205" s="38"/>
      <c r="G205" s="38"/>
      <c r="H205" s="38"/>
      <c r="I205" s="38"/>
      <c r="J205" s="39"/>
    </row>
    <row r="206" ht="120">
      <c r="A206" s="29" t="s">
        <v>36</v>
      </c>
      <c r="B206" s="37"/>
      <c r="C206" s="38"/>
      <c r="D206" s="38"/>
      <c r="E206" s="31" t="s">
        <v>582</v>
      </c>
      <c r="F206" s="38"/>
      <c r="G206" s="38"/>
      <c r="H206" s="38"/>
      <c r="I206" s="38"/>
      <c r="J206" s="39"/>
    </row>
    <row r="207" ht="30">
      <c r="A207" s="29" t="s">
        <v>29</v>
      </c>
      <c r="B207" s="29">
        <v>49</v>
      </c>
      <c r="C207" s="30" t="s">
        <v>587</v>
      </c>
      <c r="D207" s="29" t="s">
        <v>31</v>
      </c>
      <c r="E207" s="31" t="s">
        <v>588</v>
      </c>
      <c r="F207" s="32" t="s">
        <v>115</v>
      </c>
      <c r="G207" s="33">
        <v>48.820999999999998</v>
      </c>
      <c r="H207" s="34">
        <v>0</v>
      </c>
      <c r="I207" s="35">
        <f>ROUND(G207*H207,P4)</f>
        <v>0</v>
      </c>
      <c r="J207" s="29"/>
      <c r="O207" s="36">
        <f>I207*0.21</f>
        <v>0</v>
      </c>
      <c r="P207">
        <v>3</v>
      </c>
    </row>
    <row r="208">
      <c r="A208" s="29" t="s">
        <v>34</v>
      </c>
      <c r="B208" s="37"/>
      <c r="C208" s="38"/>
      <c r="D208" s="38"/>
      <c r="E208" s="43" t="s">
        <v>31</v>
      </c>
      <c r="F208" s="38"/>
      <c r="G208" s="38"/>
      <c r="H208" s="38"/>
      <c r="I208" s="38"/>
      <c r="J208" s="39"/>
    </row>
    <row r="209" ht="45">
      <c r="A209" s="29" t="s">
        <v>102</v>
      </c>
      <c r="B209" s="37"/>
      <c r="C209" s="38"/>
      <c r="D209" s="38"/>
      <c r="E209" s="45" t="s">
        <v>589</v>
      </c>
      <c r="F209" s="38"/>
      <c r="G209" s="38"/>
      <c r="H209" s="38"/>
      <c r="I209" s="38"/>
      <c r="J209" s="39"/>
    </row>
    <row r="210" ht="120">
      <c r="A210" s="29" t="s">
        <v>36</v>
      </c>
      <c r="B210" s="37"/>
      <c r="C210" s="38"/>
      <c r="D210" s="38"/>
      <c r="E210" s="31" t="s">
        <v>582</v>
      </c>
      <c r="F210" s="38"/>
      <c r="G210" s="38"/>
      <c r="H210" s="38"/>
      <c r="I210" s="38"/>
      <c r="J210" s="39"/>
    </row>
    <row r="211">
      <c r="A211" s="29" t="s">
        <v>29</v>
      </c>
      <c r="B211" s="29">
        <v>50</v>
      </c>
      <c r="C211" s="30" t="s">
        <v>590</v>
      </c>
      <c r="D211" s="29" t="s">
        <v>31</v>
      </c>
      <c r="E211" s="31" t="s">
        <v>591</v>
      </c>
      <c r="F211" s="32" t="s">
        <v>115</v>
      </c>
      <c r="G211" s="33">
        <v>143.56299999999999</v>
      </c>
      <c r="H211" s="34">
        <v>0</v>
      </c>
      <c r="I211" s="35">
        <f>ROUND(G211*H211,P4)</f>
        <v>0</v>
      </c>
      <c r="J211" s="29"/>
      <c r="O211" s="36">
        <f>I211*0.21</f>
        <v>0</v>
      </c>
      <c r="P211">
        <v>3</v>
      </c>
    </row>
    <row r="212" ht="30">
      <c r="A212" s="29" t="s">
        <v>34</v>
      </c>
      <c r="B212" s="37"/>
      <c r="C212" s="38"/>
      <c r="D212" s="38"/>
      <c r="E212" s="31" t="s">
        <v>592</v>
      </c>
      <c r="F212" s="38"/>
      <c r="G212" s="38"/>
      <c r="H212" s="38"/>
      <c r="I212" s="38"/>
      <c r="J212" s="39"/>
    </row>
    <row r="213" ht="105">
      <c r="A213" s="29" t="s">
        <v>102</v>
      </c>
      <c r="B213" s="37"/>
      <c r="C213" s="38"/>
      <c r="D213" s="38"/>
      <c r="E213" s="45" t="s">
        <v>593</v>
      </c>
      <c r="F213" s="38"/>
      <c r="G213" s="38"/>
      <c r="H213" s="38"/>
      <c r="I213" s="38"/>
      <c r="J213" s="39"/>
    </row>
    <row r="214" ht="120">
      <c r="A214" s="29" t="s">
        <v>36</v>
      </c>
      <c r="B214" s="37"/>
      <c r="C214" s="38"/>
      <c r="D214" s="38"/>
      <c r="E214" s="31" t="s">
        <v>582</v>
      </c>
      <c r="F214" s="38"/>
      <c r="G214" s="38"/>
      <c r="H214" s="38"/>
      <c r="I214" s="38"/>
      <c r="J214" s="39"/>
    </row>
    <row r="215">
      <c r="A215" s="29" t="s">
        <v>29</v>
      </c>
      <c r="B215" s="29">
        <v>51</v>
      </c>
      <c r="C215" s="30" t="s">
        <v>594</v>
      </c>
      <c r="D215" s="29" t="s">
        <v>31</v>
      </c>
      <c r="E215" s="31" t="s">
        <v>595</v>
      </c>
      <c r="F215" s="32" t="s">
        <v>115</v>
      </c>
      <c r="G215" s="33">
        <v>143.56299999999999</v>
      </c>
      <c r="H215" s="34">
        <v>0</v>
      </c>
      <c r="I215" s="35">
        <f>ROUND(G215*H215,P4)</f>
        <v>0</v>
      </c>
      <c r="J215" s="29"/>
      <c r="O215" s="36">
        <f>I215*0.21</f>
        <v>0</v>
      </c>
      <c r="P215">
        <v>3</v>
      </c>
    </row>
    <row r="216" ht="45">
      <c r="A216" s="29" t="s">
        <v>34</v>
      </c>
      <c r="B216" s="37"/>
      <c r="C216" s="38"/>
      <c r="D216" s="38"/>
      <c r="E216" s="31" t="s">
        <v>596</v>
      </c>
      <c r="F216" s="38"/>
      <c r="G216" s="38"/>
      <c r="H216" s="38"/>
      <c r="I216" s="38"/>
      <c r="J216" s="39"/>
    </row>
    <row r="217" ht="105">
      <c r="A217" s="29" t="s">
        <v>102</v>
      </c>
      <c r="B217" s="37"/>
      <c r="C217" s="38"/>
      <c r="D217" s="38"/>
      <c r="E217" s="45" t="s">
        <v>593</v>
      </c>
      <c r="F217" s="38"/>
      <c r="G217" s="38"/>
      <c r="H217" s="38"/>
      <c r="I217" s="38"/>
      <c r="J217" s="39"/>
    </row>
    <row r="218" ht="120">
      <c r="A218" s="29" t="s">
        <v>36</v>
      </c>
      <c r="B218" s="37"/>
      <c r="C218" s="38"/>
      <c r="D218" s="38"/>
      <c r="E218" s="31" t="s">
        <v>582</v>
      </c>
      <c r="F218" s="38"/>
      <c r="G218" s="38"/>
      <c r="H218" s="38"/>
      <c r="I218" s="38"/>
      <c r="J218" s="39"/>
    </row>
    <row r="219">
      <c r="A219" s="29" t="s">
        <v>29</v>
      </c>
      <c r="B219" s="29">
        <v>52</v>
      </c>
      <c r="C219" s="30" t="s">
        <v>597</v>
      </c>
      <c r="D219" s="29" t="s">
        <v>31</v>
      </c>
      <c r="E219" s="31" t="s">
        <v>598</v>
      </c>
      <c r="F219" s="32" t="s">
        <v>115</v>
      </c>
      <c r="G219" s="33">
        <v>143.56299999999999</v>
      </c>
      <c r="H219" s="34">
        <v>0</v>
      </c>
      <c r="I219" s="35">
        <f>ROUND(G219*H219,P4)</f>
        <v>0</v>
      </c>
      <c r="J219" s="29"/>
      <c r="O219" s="36">
        <f>I219*0.21</f>
        <v>0</v>
      </c>
      <c r="P219">
        <v>3</v>
      </c>
    </row>
    <row r="220" ht="60">
      <c r="A220" s="29" t="s">
        <v>34</v>
      </c>
      <c r="B220" s="37"/>
      <c r="C220" s="38"/>
      <c r="D220" s="38"/>
      <c r="E220" s="31" t="s">
        <v>599</v>
      </c>
      <c r="F220" s="38"/>
      <c r="G220" s="38"/>
      <c r="H220" s="38"/>
      <c r="I220" s="38"/>
      <c r="J220" s="39"/>
    </row>
    <row r="221" ht="105">
      <c r="A221" s="29" t="s">
        <v>102</v>
      </c>
      <c r="B221" s="37"/>
      <c r="C221" s="38"/>
      <c r="D221" s="38"/>
      <c r="E221" s="45" t="s">
        <v>593</v>
      </c>
      <c r="F221" s="38"/>
      <c r="G221" s="38"/>
      <c r="H221" s="38"/>
      <c r="I221" s="38"/>
      <c r="J221" s="39"/>
    </row>
    <row r="222" ht="105">
      <c r="A222" s="29" t="s">
        <v>36</v>
      </c>
      <c r="B222" s="37"/>
      <c r="C222" s="38"/>
      <c r="D222" s="38"/>
      <c r="E222" s="31" t="s">
        <v>600</v>
      </c>
      <c r="F222" s="38"/>
      <c r="G222" s="38"/>
      <c r="H222" s="38"/>
      <c r="I222" s="38"/>
      <c r="J222" s="39"/>
    </row>
    <row r="223">
      <c r="A223" s="23" t="s">
        <v>26</v>
      </c>
      <c r="B223" s="24"/>
      <c r="C223" s="25" t="s">
        <v>601</v>
      </c>
      <c r="D223" s="26"/>
      <c r="E223" s="23" t="s">
        <v>602</v>
      </c>
      <c r="F223" s="26"/>
      <c r="G223" s="26"/>
      <c r="H223" s="26"/>
      <c r="I223" s="27">
        <f>SUMIFS(I224:I247,A224:A247,"P")</f>
        <v>0</v>
      </c>
      <c r="J223" s="28"/>
    </row>
    <row r="224">
      <c r="A224" s="29" t="s">
        <v>29</v>
      </c>
      <c r="B224" s="29">
        <v>53</v>
      </c>
      <c r="C224" s="30" t="s">
        <v>603</v>
      </c>
      <c r="D224" s="29" t="s">
        <v>31</v>
      </c>
      <c r="E224" s="31" t="s">
        <v>604</v>
      </c>
      <c r="F224" s="32" t="s">
        <v>115</v>
      </c>
      <c r="G224" s="33">
        <v>40.5</v>
      </c>
      <c r="H224" s="34">
        <v>0</v>
      </c>
      <c r="I224" s="35">
        <f>ROUND(G224*H224,P4)</f>
        <v>0</v>
      </c>
      <c r="J224" s="29"/>
      <c r="O224" s="36">
        <f>I224*0.21</f>
        <v>0</v>
      </c>
      <c r="P224">
        <v>3</v>
      </c>
    </row>
    <row r="225">
      <c r="A225" s="29" t="s">
        <v>34</v>
      </c>
      <c r="B225" s="37"/>
      <c r="C225" s="38"/>
      <c r="D225" s="38"/>
      <c r="E225" s="31" t="s">
        <v>456</v>
      </c>
      <c r="F225" s="38"/>
      <c r="G225" s="38"/>
      <c r="H225" s="38"/>
      <c r="I225" s="38"/>
      <c r="J225" s="39"/>
    </row>
    <row r="226" ht="210">
      <c r="A226" s="29" t="s">
        <v>102</v>
      </c>
      <c r="B226" s="37"/>
      <c r="C226" s="38"/>
      <c r="D226" s="38"/>
      <c r="E226" s="45" t="s">
        <v>605</v>
      </c>
      <c r="F226" s="38"/>
      <c r="G226" s="38"/>
      <c r="H226" s="38"/>
      <c r="I226" s="38"/>
      <c r="J226" s="39"/>
    </row>
    <row r="227" ht="285">
      <c r="A227" s="29" t="s">
        <v>36</v>
      </c>
      <c r="B227" s="37"/>
      <c r="C227" s="38"/>
      <c r="D227" s="38"/>
      <c r="E227" s="31" t="s">
        <v>606</v>
      </c>
      <c r="F227" s="38"/>
      <c r="G227" s="38"/>
      <c r="H227" s="38"/>
      <c r="I227" s="38"/>
      <c r="J227" s="39"/>
    </row>
    <row r="228">
      <c r="A228" s="29" t="s">
        <v>29</v>
      </c>
      <c r="B228" s="29">
        <v>54</v>
      </c>
      <c r="C228" s="30" t="s">
        <v>607</v>
      </c>
      <c r="D228" s="29" t="s">
        <v>31</v>
      </c>
      <c r="E228" s="31" t="s">
        <v>608</v>
      </c>
      <c r="F228" s="32" t="s">
        <v>115</v>
      </c>
      <c r="G228" s="33">
        <v>42.450000000000003</v>
      </c>
      <c r="H228" s="34">
        <v>0</v>
      </c>
      <c r="I228" s="35">
        <f>ROUND(G228*H228,P4)</f>
        <v>0</v>
      </c>
      <c r="J228" s="29"/>
      <c r="O228" s="36">
        <f>I228*0.21</f>
        <v>0</v>
      </c>
      <c r="P228">
        <v>3</v>
      </c>
    </row>
    <row r="229" ht="45">
      <c r="A229" s="29" t="s">
        <v>34</v>
      </c>
      <c r="B229" s="37"/>
      <c r="C229" s="38"/>
      <c r="D229" s="38"/>
      <c r="E229" s="31" t="s">
        <v>609</v>
      </c>
      <c r="F229" s="38"/>
      <c r="G229" s="38"/>
      <c r="H229" s="38"/>
      <c r="I229" s="38"/>
      <c r="J229" s="39"/>
    </row>
    <row r="230" ht="75">
      <c r="A230" s="29" t="s">
        <v>102</v>
      </c>
      <c r="B230" s="37"/>
      <c r="C230" s="38"/>
      <c r="D230" s="38"/>
      <c r="E230" s="45" t="s">
        <v>610</v>
      </c>
      <c r="F230" s="38"/>
      <c r="G230" s="38"/>
      <c r="H230" s="38"/>
      <c r="I230" s="38"/>
      <c r="J230" s="39"/>
    </row>
    <row r="231" ht="300">
      <c r="A231" s="29" t="s">
        <v>36</v>
      </c>
      <c r="B231" s="37"/>
      <c r="C231" s="38"/>
      <c r="D231" s="38"/>
      <c r="E231" s="31" t="s">
        <v>611</v>
      </c>
      <c r="F231" s="38"/>
      <c r="G231" s="38"/>
      <c r="H231" s="38"/>
      <c r="I231" s="38"/>
      <c r="J231" s="39"/>
    </row>
    <row r="232" ht="30">
      <c r="A232" s="29" t="s">
        <v>29</v>
      </c>
      <c r="B232" s="29">
        <v>55</v>
      </c>
      <c r="C232" s="30" t="s">
        <v>612</v>
      </c>
      <c r="D232" s="29" t="s">
        <v>31</v>
      </c>
      <c r="E232" s="31" t="s">
        <v>613</v>
      </c>
      <c r="F232" s="32" t="s">
        <v>115</v>
      </c>
      <c r="G232" s="33">
        <v>116.95999999999999</v>
      </c>
      <c r="H232" s="34">
        <v>0</v>
      </c>
      <c r="I232" s="35">
        <f>ROUND(G232*H232,P4)</f>
        <v>0</v>
      </c>
      <c r="J232" s="29"/>
      <c r="O232" s="36">
        <f>I232*0.21</f>
        <v>0</v>
      </c>
      <c r="P232">
        <v>3</v>
      </c>
    </row>
    <row r="233" ht="75">
      <c r="A233" s="29" t="s">
        <v>34</v>
      </c>
      <c r="B233" s="37"/>
      <c r="C233" s="38"/>
      <c r="D233" s="38"/>
      <c r="E233" s="31" t="s">
        <v>614</v>
      </c>
      <c r="F233" s="38"/>
      <c r="G233" s="38"/>
      <c r="H233" s="38"/>
      <c r="I233" s="38"/>
      <c r="J233" s="39"/>
    </row>
    <row r="234" ht="75">
      <c r="A234" s="29" t="s">
        <v>102</v>
      </c>
      <c r="B234" s="37"/>
      <c r="C234" s="38"/>
      <c r="D234" s="38"/>
      <c r="E234" s="45" t="s">
        <v>615</v>
      </c>
      <c r="F234" s="38"/>
      <c r="G234" s="38"/>
      <c r="H234" s="38"/>
      <c r="I234" s="38"/>
      <c r="J234" s="39"/>
    </row>
    <row r="235" ht="300">
      <c r="A235" s="29" t="s">
        <v>36</v>
      </c>
      <c r="B235" s="37"/>
      <c r="C235" s="38"/>
      <c r="D235" s="38"/>
      <c r="E235" s="31" t="s">
        <v>616</v>
      </c>
      <c r="F235" s="38"/>
      <c r="G235" s="38"/>
      <c r="H235" s="38"/>
      <c r="I235" s="38"/>
      <c r="J235" s="39"/>
    </row>
    <row r="236">
      <c r="A236" s="29" t="s">
        <v>29</v>
      </c>
      <c r="B236" s="29">
        <v>56</v>
      </c>
      <c r="C236" s="30" t="s">
        <v>617</v>
      </c>
      <c r="D236" s="29" t="s">
        <v>31</v>
      </c>
      <c r="E236" s="31" t="s">
        <v>618</v>
      </c>
      <c r="F236" s="32" t="s">
        <v>115</v>
      </c>
      <c r="G236" s="33">
        <v>40.5</v>
      </c>
      <c r="H236" s="34">
        <v>0</v>
      </c>
      <c r="I236" s="35">
        <f>ROUND(G236*H236,P4)</f>
        <v>0</v>
      </c>
      <c r="J236" s="29"/>
      <c r="O236" s="36">
        <f>I236*0.21</f>
        <v>0</v>
      </c>
      <c r="P236">
        <v>3</v>
      </c>
    </row>
    <row r="237" ht="45">
      <c r="A237" s="29" t="s">
        <v>34</v>
      </c>
      <c r="B237" s="37"/>
      <c r="C237" s="38"/>
      <c r="D237" s="38"/>
      <c r="E237" s="31" t="s">
        <v>619</v>
      </c>
      <c r="F237" s="38"/>
      <c r="G237" s="38"/>
      <c r="H237" s="38"/>
      <c r="I237" s="38"/>
      <c r="J237" s="39"/>
    </row>
    <row r="238" ht="210">
      <c r="A238" s="29" t="s">
        <v>102</v>
      </c>
      <c r="B238" s="37"/>
      <c r="C238" s="38"/>
      <c r="D238" s="38"/>
      <c r="E238" s="45" t="s">
        <v>605</v>
      </c>
      <c r="F238" s="38"/>
      <c r="G238" s="38"/>
      <c r="H238" s="38"/>
      <c r="I238" s="38"/>
      <c r="J238" s="39"/>
    </row>
    <row r="239" ht="75">
      <c r="A239" s="29" t="s">
        <v>36</v>
      </c>
      <c r="B239" s="37"/>
      <c r="C239" s="38"/>
      <c r="D239" s="38"/>
      <c r="E239" s="31" t="s">
        <v>620</v>
      </c>
      <c r="F239" s="38"/>
      <c r="G239" s="38"/>
      <c r="H239" s="38"/>
      <c r="I239" s="38"/>
      <c r="J239" s="39"/>
    </row>
    <row r="240">
      <c r="A240" s="29" t="s">
        <v>29</v>
      </c>
      <c r="B240" s="29">
        <v>57</v>
      </c>
      <c r="C240" s="30" t="s">
        <v>621</v>
      </c>
      <c r="D240" s="29" t="s">
        <v>31</v>
      </c>
      <c r="E240" s="31" t="s">
        <v>622</v>
      </c>
      <c r="F240" s="32" t="s">
        <v>115</v>
      </c>
      <c r="G240" s="33">
        <v>45.671999999999997</v>
      </c>
      <c r="H240" s="34">
        <v>0</v>
      </c>
      <c r="I240" s="35">
        <f>ROUND(G240*H240,P4)</f>
        <v>0</v>
      </c>
      <c r="J240" s="29"/>
      <c r="O240" s="36">
        <f>I240*0.21</f>
        <v>0</v>
      </c>
      <c r="P240">
        <v>3</v>
      </c>
    </row>
    <row r="241">
      <c r="A241" s="29" t="s">
        <v>34</v>
      </c>
      <c r="B241" s="37"/>
      <c r="C241" s="38"/>
      <c r="D241" s="38"/>
      <c r="E241" s="31" t="s">
        <v>456</v>
      </c>
      <c r="F241" s="38"/>
      <c r="G241" s="38"/>
      <c r="H241" s="38"/>
      <c r="I241" s="38"/>
      <c r="J241" s="39"/>
    </row>
    <row r="242" ht="210">
      <c r="A242" s="29" t="s">
        <v>102</v>
      </c>
      <c r="B242" s="37"/>
      <c r="C242" s="38"/>
      <c r="D242" s="38"/>
      <c r="E242" s="45" t="s">
        <v>623</v>
      </c>
      <c r="F242" s="38"/>
      <c r="G242" s="38"/>
      <c r="H242" s="38"/>
      <c r="I242" s="38"/>
      <c r="J242" s="39"/>
    </row>
    <row r="243" ht="120">
      <c r="A243" s="29" t="s">
        <v>36</v>
      </c>
      <c r="B243" s="37"/>
      <c r="C243" s="38"/>
      <c r="D243" s="38"/>
      <c r="E243" s="31" t="s">
        <v>624</v>
      </c>
      <c r="F243" s="38"/>
      <c r="G243" s="38"/>
      <c r="H243" s="38"/>
      <c r="I243" s="38"/>
      <c r="J243" s="39"/>
    </row>
    <row r="244">
      <c r="A244" s="29" t="s">
        <v>29</v>
      </c>
      <c r="B244" s="29">
        <v>58</v>
      </c>
      <c r="C244" s="30" t="s">
        <v>625</v>
      </c>
      <c r="D244" s="29" t="s">
        <v>31</v>
      </c>
      <c r="E244" s="31" t="s">
        <v>626</v>
      </c>
      <c r="F244" s="32" t="s">
        <v>115</v>
      </c>
      <c r="G244" s="33">
        <v>5.1470000000000002</v>
      </c>
      <c r="H244" s="34">
        <v>0</v>
      </c>
      <c r="I244" s="35">
        <f>ROUND(G244*H244,P4)</f>
        <v>0</v>
      </c>
      <c r="J244" s="29"/>
      <c r="O244" s="36">
        <f>I244*0.21</f>
        <v>0</v>
      </c>
      <c r="P244">
        <v>3</v>
      </c>
    </row>
    <row r="245">
      <c r="A245" s="29" t="s">
        <v>34</v>
      </c>
      <c r="B245" s="37"/>
      <c r="C245" s="38"/>
      <c r="D245" s="38"/>
      <c r="E245" s="31" t="s">
        <v>456</v>
      </c>
      <c r="F245" s="38"/>
      <c r="G245" s="38"/>
      <c r="H245" s="38"/>
      <c r="I245" s="38"/>
      <c r="J245" s="39"/>
    </row>
    <row r="246" ht="150">
      <c r="A246" s="29" t="s">
        <v>102</v>
      </c>
      <c r="B246" s="37"/>
      <c r="C246" s="38"/>
      <c r="D246" s="38"/>
      <c r="E246" s="45" t="s">
        <v>627</v>
      </c>
      <c r="F246" s="38"/>
      <c r="G246" s="38"/>
      <c r="H246" s="38"/>
      <c r="I246" s="38"/>
      <c r="J246" s="39"/>
    </row>
    <row r="247" ht="120">
      <c r="A247" s="29" t="s">
        <v>36</v>
      </c>
      <c r="B247" s="37"/>
      <c r="C247" s="38"/>
      <c r="D247" s="38"/>
      <c r="E247" s="31" t="s">
        <v>624</v>
      </c>
      <c r="F247" s="38"/>
      <c r="G247" s="38"/>
      <c r="H247" s="38"/>
      <c r="I247" s="38"/>
      <c r="J247" s="39"/>
    </row>
    <row r="248">
      <c r="A248" s="23" t="s">
        <v>26</v>
      </c>
      <c r="B248" s="24"/>
      <c r="C248" s="25" t="s">
        <v>396</v>
      </c>
      <c r="D248" s="26"/>
      <c r="E248" s="23" t="s">
        <v>397</v>
      </c>
      <c r="F248" s="26"/>
      <c r="G248" s="26"/>
      <c r="H248" s="26"/>
      <c r="I248" s="27">
        <f>SUMIFS(I249:I260,A249:A260,"P")</f>
        <v>0</v>
      </c>
      <c r="J248" s="28"/>
    </row>
    <row r="249">
      <c r="A249" s="29" t="s">
        <v>29</v>
      </c>
      <c r="B249" s="29">
        <v>59</v>
      </c>
      <c r="C249" s="30" t="s">
        <v>628</v>
      </c>
      <c r="D249" s="29" t="s">
        <v>31</v>
      </c>
      <c r="E249" s="31" t="s">
        <v>629</v>
      </c>
      <c r="F249" s="32" t="s">
        <v>176</v>
      </c>
      <c r="G249" s="33">
        <v>2.2000000000000002</v>
      </c>
      <c r="H249" s="34">
        <v>0</v>
      </c>
      <c r="I249" s="35">
        <f>ROUND(G249*H249,P4)</f>
        <v>0</v>
      </c>
      <c r="J249" s="29"/>
      <c r="O249" s="36">
        <f>I249*0.21</f>
        <v>0</v>
      </c>
      <c r="P249">
        <v>3</v>
      </c>
    </row>
    <row r="250" ht="30">
      <c r="A250" s="29" t="s">
        <v>34</v>
      </c>
      <c r="B250" s="37"/>
      <c r="C250" s="38"/>
      <c r="D250" s="38"/>
      <c r="E250" s="31" t="s">
        <v>630</v>
      </c>
      <c r="F250" s="38"/>
      <c r="G250" s="38"/>
      <c r="H250" s="38"/>
      <c r="I250" s="38"/>
      <c r="J250" s="39"/>
    </row>
    <row r="251" ht="30">
      <c r="A251" s="29" t="s">
        <v>102</v>
      </c>
      <c r="B251" s="37"/>
      <c r="C251" s="38"/>
      <c r="D251" s="38"/>
      <c r="E251" s="45" t="s">
        <v>631</v>
      </c>
      <c r="F251" s="38"/>
      <c r="G251" s="38"/>
      <c r="H251" s="38"/>
      <c r="I251" s="38"/>
      <c r="J251" s="39"/>
    </row>
    <row r="252" ht="330">
      <c r="A252" s="29" t="s">
        <v>36</v>
      </c>
      <c r="B252" s="37"/>
      <c r="C252" s="38"/>
      <c r="D252" s="38"/>
      <c r="E252" s="31" t="s">
        <v>632</v>
      </c>
      <c r="F252" s="38"/>
      <c r="G252" s="38"/>
      <c r="H252" s="38"/>
      <c r="I252" s="38"/>
      <c r="J252" s="39"/>
    </row>
    <row r="253">
      <c r="A253" s="29" t="s">
        <v>29</v>
      </c>
      <c r="B253" s="29">
        <v>60</v>
      </c>
      <c r="C253" s="30" t="s">
        <v>633</v>
      </c>
      <c r="D253" s="29" t="s">
        <v>31</v>
      </c>
      <c r="E253" s="31" t="s">
        <v>634</v>
      </c>
      <c r="F253" s="32" t="s">
        <v>176</v>
      </c>
      <c r="G253" s="33">
        <v>2.2000000000000002</v>
      </c>
      <c r="H253" s="34">
        <v>0</v>
      </c>
      <c r="I253" s="35">
        <f>ROUND(G253*H253,P4)</f>
        <v>0</v>
      </c>
      <c r="J253" s="29"/>
      <c r="O253" s="36">
        <f>I253*0.21</f>
        <v>0</v>
      </c>
      <c r="P253">
        <v>3</v>
      </c>
    </row>
    <row r="254" ht="30">
      <c r="A254" s="29" t="s">
        <v>34</v>
      </c>
      <c r="B254" s="37"/>
      <c r="C254" s="38"/>
      <c r="D254" s="38"/>
      <c r="E254" s="31" t="s">
        <v>635</v>
      </c>
      <c r="F254" s="38"/>
      <c r="G254" s="38"/>
      <c r="H254" s="38"/>
      <c r="I254" s="38"/>
      <c r="J254" s="39"/>
    </row>
    <row r="255" ht="30">
      <c r="A255" s="29" t="s">
        <v>102</v>
      </c>
      <c r="B255" s="37"/>
      <c r="C255" s="38"/>
      <c r="D255" s="38"/>
      <c r="E255" s="45" t="s">
        <v>631</v>
      </c>
      <c r="F255" s="38"/>
      <c r="G255" s="38"/>
      <c r="H255" s="38"/>
      <c r="I255" s="38"/>
      <c r="J255" s="39"/>
    </row>
    <row r="256" ht="330">
      <c r="A256" s="29" t="s">
        <v>36</v>
      </c>
      <c r="B256" s="37"/>
      <c r="C256" s="38"/>
      <c r="D256" s="38"/>
      <c r="E256" s="31" t="s">
        <v>632</v>
      </c>
      <c r="F256" s="38"/>
      <c r="G256" s="38"/>
      <c r="H256" s="38"/>
      <c r="I256" s="38"/>
      <c r="J256" s="39"/>
    </row>
    <row r="257">
      <c r="A257" s="29" t="s">
        <v>29</v>
      </c>
      <c r="B257" s="29">
        <v>61</v>
      </c>
      <c r="C257" s="30" t="s">
        <v>636</v>
      </c>
      <c r="D257" s="29" t="s">
        <v>31</v>
      </c>
      <c r="E257" s="31" t="s">
        <v>637</v>
      </c>
      <c r="F257" s="32" t="s">
        <v>176</v>
      </c>
      <c r="G257" s="33">
        <v>24</v>
      </c>
      <c r="H257" s="34">
        <v>0</v>
      </c>
      <c r="I257" s="35">
        <f>ROUND(G257*H257,P4)</f>
        <v>0</v>
      </c>
      <c r="J257" s="29"/>
      <c r="O257" s="36">
        <f>I257*0.21</f>
        <v>0</v>
      </c>
      <c r="P257">
        <v>3</v>
      </c>
    </row>
    <row r="258" ht="45">
      <c r="A258" s="29" t="s">
        <v>34</v>
      </c>
      <c r="B258" s="37"/>
      <c r="C258" s="38"/>
      <c r="D258" s="38"/>
      <c r="E258" s="31" t="s">
        <v>638</v>
      </c>
      <c r="F258" s="38"/>
      <c r="G258" s="38"/>
      <c r="H258" s="38"/>
      <c r="I258" s="38"/>
      <c r="J258" s="39"/>
    </row>
    <row r="259" ht="30">
      <c r="A259" s="29" t="s">
        <v>102</v>
      </c>
      <c r="B259" s="37"/>
      <c r="C259" s="38"/>
      <c r="D259" s="38"/>
      <c r="E259" s="45" t="s">
        <v>639</v>
      </c>
      <c r="F259" s="38"/>
      <c r="G259" s="38"/>
      <c r="H259" s="38"/>
      <c r="I259" s="38"/>
      <c r="J259" s="39"/>
    </row>
    <row r="260" ht="330">
      <c r="A260" s="29" t="s">
        <v>36</v>
      </c>
      <c r="B260" s="37"/>
      <c r="C260" s="38"/>
      <c r="D260" s="38"/>
      <c r="E260" s="31" t="s">
        <v>640</v>
      </c>
      <c r="F260" s="38"/>
      <c r="G260" s="38"/>
      <c r="H260" s="38"/>
      <c r="I260" s="38"/>
      <c r="J260" s="39"/>
    </row>
    <row r="261">
      <c r="A261" s="23" t="s">
        <v>26</v>
      </c>
      <c r="B261" s="24"/>
      <c r="C261" s="25" t="s">
        <v>163</v>
      </c>
      <c r="D261" s="26"/>
      <c r="E261" s="23" t="s">
        <v>164</v>
      </c>
      <c r="F261" s="26"/>
      <c r="G261" s="26"/>
      <c r="H261" s="26"/>
      <c r="I261" s="27">
        <f>SUMIFS(I262:I341,A262:A341,"P")</f>
        <v>0</v>
      </c>
      <c r="J261" s="28"/>
    </row>
    <row r="262">
      <c r="A262" s="29" t="s">
        <v>29</v>
      </c>
      <c r="B262" s="29">
        <v>62</v>
      </c>
      <c r="C262" s="30" t="s">
        <v>641</v>
      </c>
      <c r="D262" s="29" t="s">
        <v>31</v>
      </c>
      <c r="E262" s="31" t="s">
        <v>642</v>
      </c>
      <c r="F262" s="32" t="s">
        <v>176</v>
      </c>
      <c r="G262" s="33">
        <v>9.3000000000000007</v>
      </c>
      <c r="H262" s="34">
        <v>0</v>
      </c>
      <c r="I262" s="35">
        <f>ROUND(G262*H262,P4)</f>
        <v>0</v>
      </c>
      <c r="J262" s="29"/>
      <c r="O262" s="36">
        <f>I262*0.21</f>
        <v>0</v>
      </c>
      <c r="P262">
        <v>3</v>
      </c>
    </row>
    <row r="263">
      <c r="A263" s="29" t="s">
        <v>34</v>
      </c>
      <c r="B263" s="37"/>
      <c r="C263" s="38"/>
      <c r="D263" s="38"/>
      <c r="E263" s="31" t="s">
        <v>643</v>
      </c>
      <c r="F263" s="38"/>
      <c r="G263" s="38"/>
      <c r="H263" s="38"/>
      <c r="I263" s="38"/>
      <c r="J263" s="39"/>
    </row>
    <row r="264" ht="30">
      <c r="A264" s="29" t="s">
        <v>102</v>
      </c>
      <c r="B264" s="37"/>
      <c r="C264" s="38"/>
      <c r="D264" s="38"/>
      <c r="E264" s="45" t="s">
        <v>644</v>
      </c>
      <c r="F264" s="38"/>
      <c r="G264" s="38"/>
      <c r="H264" s="38"/>
      <c r="I264" s="38"/>
      <c r="J264" s="39"/>
    </row>
    <row r="265" ht="120">
      <c r="A265" s="29" t="s">
        <v>36</v>
      </c>
      <c r="B265" s="37"/>
      <c r="C265" s="38"/>
      <c r="D265" s="38"/>
      <c r="E265" s="31" t="s">
        <v>645</v>
      </c>
      <c r="F265" s="38"/>
      <c r="G265" s="38"/>
      <c r="H265" s="38"/>
      <c r="I265" s="38"/>
      <c r="J265" s="39"/>
    </row>
    <row r="266">
      <c r="A266" s="29" t="s">
        <v>29</v>
      </c>
      <c r="B266" s="29">
        <v>63</v>
      </c>
      <c r="C266" s="30" t="s">
        <v>646</v>
      </c>
      <c r="D266" s="29" t="s">
        <v>31</v>
      </c>
      <c r="E266" s="31" t="s">
        <v>647</v>
      </c>
      <c r="F266" s="32" t="s">
        <v>176</v>
      </c>
      <c r="G266" s="33">
        <v>19.600000000000001</v>
      </c>
      <c r="H266" s="34">
        <v>0</v>
      </c>
      <c r="I266" s="35">
        <f>ROUND(G266*H266,P4)</f>
        <v>0</v>
      </c>
      <c r="J266" s="29"/>
      <c r="O266" s="36">
        <f>I266*0.21</f>
        <v>0</v>
      </c>
      <c r="P266">
        <v>3</v>
      </c>
    </row>
    <row r="267" ht="45">
      <c r="A267" s="29" t="s">
        <v>34</v>
      </c>
      <c r="B267" s="37"/>
      <c r="C267" s="38"/>
      <c r="D267" s="38"/>
      <c r="E267" s="31" t="s">
        <v>648</v>
      </c>
      <c r="F267" s="38"/>
      <c r="G267" s="38"/>
      <c r="H267" s="38"/>
      <c r="I267" s="38"/>
      <c r="J267" s="39"/>
    </row>
    <row r="268" ht="45">
      <c r="A268" s="29" t="s">
        <v>102</v>
      </c>
      <c r="B268" s="37"/>
      <c r="C268" s="38"/>
      <c r="D268" s="38"/>
      <c r="E268" s="45" t="s">
        <v>649</v>
      </c>
      <c r="F268" s="38"/>
      <c r="G268" s="38"/>
      <c r="H268" s="38"/>
      <c r="I268" s="38"/>
      <c r="J268" s="39"/>
    </row>
    <row r="269" ht="75">
      <c r="A269" s="29" t="s">
        <v>36</v>
      </c>
      <c r="B269" s="37"/>
      <c r="C269" s="38"/>
      <c r="D269" s="38"/>
      <c r="E269" s="31" t="s">
        <v>650</v>
      </c>
      <c r="F269" s="38"/>
      <c r="G269" s="38"/>
      <c r="H269" s="38"/>
      <c r="I269" s="38"/>
      <c r="J269" s="39"/>
    </row>
    <row r="270">
      <c r="A270" s="29" t="s">
        <v>29</v>
      </c>
      <c r="B270" s="29">
        <v>64</v>
      </c>
      <c r="C270" s="30" t="s">
        <v>651</v>
      </c>
      <c r="D270" s="29" t="s">
        <v>31</v>
      </c>
      <c r="E270" s="31" t="s">
        <v>652</v>
      </c>
      <c r="F270" s="32" t="s">
        <v>176</v>
      </c>
      <c r="G270" s="33">
        <v>9.3000000000000007</v>
      </c>
      <c r="H270" s="34">
        <v>0</v>
      </c>
      <c r="I270" s="35">
        <f>ROUND(G270*H270,P4)</f>
        <v>0</v>
      </c>
      <c r="J270" s="29"/>
      <c r="O270" s="36">
        <f>I270*0.21</f>
        <v>0</v>
      </c>
      <c r="P270">
        <v>3</v>
      </c>
    </row>
    <row r="271">
      <c r="A271" s="29" t="s">
        <v>34</v>
      </c>
      <c r="B271" s="37"/>
      <c r="C271" s="38"/>
      <c r="D271" s="38"/>
      <c r="E271" s="31" t="s">
        <v>653</v>
      </c>
      <c r="F271" s="38"/>
      <c r="G271" s="38"/>
      <c r="H271" s="38"/>
      <c r="I271" s="38"/>
      <c r="J271" s="39"/>
    </row>
    <row r="272" ht="30">
      <c r="A272" s="29" t="s">
        <v>102</v>
      </c>
      <c r="B272" s="37"/>
      <c r="C272" s="38"/>
      <c r="D272" s="38"/>
      <c r="E272" s="45" t="s">
        <v>644</v>
      </c>
      <c r="F272" s="38"/>
      <c r="G272" s="38"/>
      <c r="H272" s="38"/>
      <c r="I272" s="38"/>
      <c r="J272" s="39"/>
    </row>
    <row r="273" ht="120">
      <c r="A273" s="29" t="s">
        <v>36</v>
      </c>
      <c r="B273" s="37"/>
      <c r="C273" s="38"/>
      <c r="D273" s="38"/>
      <c r="E273" s="31" t="s">
        <v>645</v>
      </c>
      <c r="F273" s="38"/>
      <c r="G273" s="38"/>
      <c r="H273" s="38"/>
      <c r="I273" s="38"/>
      <c r="J273" s="39"/>
    </row>
    <row r="274">
      <c r="A274" s="29" t="s">
        <v>29</v>
      </c>
      <c r="B274" s="29">
        <v>65</v>
      </c>
      <c r="C274" s="30" t="s">
        <v>654</v>
      </c>
      <c r="D274" s="29" t="s">
        <v>31</v>
      </c>
      <c r="E274" s="31" t="s">
        <v>655</v>
      </c>
      <c r="F274" s="32" t="s">
        <v>126</v>
      </c>
      <c r="G274" s="33">
        <v>2</v>
      </c>
      <c r="H274" s="34">
        <v>0</v>
      </c>
      <c r="I274" s="35">
        <f>ROUND(G274*H274,P4)</f>
        <v>0</v>
      </c>
      <c r="J274" s="29"/>
      <c r="O274" s="36">
        <f>I274*0.21</f>
        <v>0</v>
      </c>
      <c r="P274">
        <v>3</v>
      </c>
    </row>
    <row r="275">
      <c r="A275" s="29" t="s">
        <v>34</v>
      </c>
      <c r="B275" s="37"/>
      <c r="C275" s="38"/>
      <c r="D275" s="38"/>
      <c r="E275" s="31" t="s">
        <v>456</v>
      </c>
      <c r="F275" s="38"/>
      <c r="G275" s="38"/>
      <c r="H275" s="38"/>
      <c r="I275" s="38"/>
      <c r="J275" s="39"/>
    </row>
    <row r="276" ht="30">
      <c r="A276" s="29" t="s">
        <v>102</v>
      </c>
      <c r="B276" s="37"/>
      <c r="C276" s="38"/>
      <c r="D276" s="38"/>
      <c r="E276" s="45" t="s">
        <v>656</v>
      </c>
      <c r="F276" s="38"/>
      <c r="G276" s="38"/>
      <c r="H276" s="38"/>
      <c r="I276" s="38"/>
      <c r="J276" s="39"/>
    </row>
    <row r="277" ht="90">
      <c r="A277" s="29" t="s">
        <v>36</v>
      </c>
      <c r="B277" s="37"/>
      <c r="C277" s="38"/>
      <c r="D277" s="38"/>
      <c r="E277" s="31" t="s">
        <v>657</v>
      </c>
      <c r="F277" s="38"/>
      <c r="G277" s="38"/>
      <c r="H277" s="38"/>
      <c r="I277" s="38"/>
      <c r="J277" s="39"/>
    </row>
    <row r="278" ht="30">
      <c r="A278" s="29" t="s">
        <v>29</v>
      </c>
      <c r="B278" s="29">
        <v>66</v>
      </c>
      <c r="C278" s="30" t="s">
        <v>658</v>
      </c>
      <c r="D278" s="29" t="s">
        <v>31</v>
      </c>
      <c r="E278" s="31" t="s">
        <v>659</v>
      </c>
      <c r="F278" s="32" t="s">
        <v>126</v>
      </c>
      <c r="G278" s="33">
        <v>2</v>
      </c>
      <c r="H278" s="34">
        <v>0</v>
      </c>
      <c r="I278" s="35">
        <f>ROUND(G278*H278,P4)</f>
        <v>0</v>
      </c>
      <c r="J278" s="29"/>
      <c r="O278" s="36">
        <f>I278*0.21</f>
        <v>0</v>
      </c>
      <c r="P278">
        <v>3</v>
      </c>
    </row>
    <row r="279" ht="30">
      <c r="A279" s="29" t="s">
        <v>34</v>
      </c>
      <c r="B279" s="37"/>
      <c r="C279" s="38"/>
      <c r="D279" s="38"/>
      <c r="E279" s="31" t="s">
        <v>660</v>
      </c>
      <c r="F279" s="38"/>
      <c r="G279" s="38"/>
      <c r="H279" s="38"/>
      <c r="I279" s="38"/>
      <c r="J279" s="39"/>
    </row>
    <row r="280" ht="45">
      <c r="A280" s="29" t="s">
        <v>102</v>
      </c>
      <c r="B280" s="37"/>
      <c r="C280" s="38"/>
      <c r="D280" s="38"/>
      <c r="E280" s="45" t="s">
        <v>661</v>
      </c>
      <c r="F280" s="38"/>
      <c r="G280" s="38"/>
      <c r="H280" s="38"/>
      <c r="I280" s="38"/>
      <c r="J280" s="39"/>
    </row>
    <row r="281" ht="75">
      <c r="A281" s="29" t="s">
        <v>36</v>
      </c>
      <c r="B281" s="37"/>
      <c r="C281" s="38"/>
      <c r="D281" s="38"/>
      <c r="E281" s="31" t="s">
        <v>327</v>
      </c>
      <c r="F281" s="38"/>
      <c r="G281" s="38"/>
      <c r="H281" s="38"/>
      <c r="I281" s="38"/>
      <c r="J281" s="39"/>
    </row>
    <row r="282">
      <c r="A282" s="29" t="s">
        <v>29</v>
      </c>
      <c r="B282" s="29">
        <v>67</v>
      </c>
      <c r="C282" s="30" t="s">
        <v>341</v>
      </c>
      <c r="D282" s="29" t="s">
        <v>31</v>
      </c>
      <c r="E282" s="31" t="s">
        <v>342</v>
      </c>
      <c r="F282" s="32" t="s">
        <v>126</v>
      </c>
      <c r="G282" s="33">
        <v>2</v>
      </c>
      <c r="H282" s="34">
        <v>0</v>
      </c>
      <c r="I282" s="35">
        <f>ROUND(G282*H282,P4)</f>
        <v>0</v>
      </c>
      <c r="J282" s="29"/>
      <c r="O282" s="36">
        <f>I282*0.21</f>
        <v>0</v>
      </c>
      <c r="P282">
        <v>3</v>
      </c>
    </row>
    <row r="283" ht="30">
      <c r="A283" s="29" t="s">
        <v>34</v>
      </c>
      <c r="B283" s="37"/>
      <c r="C283" s="38"/>
      <c r="D283" s="38"/>
      <c r="E283" s="31" t="s">
        <v>660</v>
      </c>
      <c r="F283" s="38"/>
      <c r="G283" s="38"/>
      <c r="H283" s="38"/>
      <c r="I283" s="38"/>
      <c r="J283" s="39"/>
    </row>
    <row r="284" ht="30">
      <c r="A284" s="29" t="s">
        <v>102</v>
      </c>
      <c r="B284" s="37"/>
      <c r="C284" s="38"/>
      <c r="D284" s="38"/>
      <c r="E284" s="45" t="s">
        <v>656</v>
      </c>
      <c r="F284" s="38"/>
      <c r="G284" s="38"/>
      <c r="H284" s="38"/>
      <c r="I284" s="38"/>
      <c r="J284" s="39"/>
    </row>
    <row r="285" ht="75">
      <c r="A285" s="29" t="s">
        <v>36</v>
      </c>
      <c r="B285" s="37"/>
      <c r="C285" s="38"/>
      <c r="D285" s="38"/>
      <c r="E285" s="31" t="s">
        <v>327</v>
      </c>
      <c r="F285" s="38"/>
      <c r="G285" s="38"/>
      <c r="H285" s="38"/>
      <c r="I285" s="38"/>
      <c r="J285" s="39"/>
    </row>
    <row r="286" ht="30">
      <c r="A286" s="29" t="s">
        <v>29</v>
      </c>
      <c r="B286" s="29">
        <v>68</v>
      </c>
      <c r="C286" s="30" t="s">
        <v>662</v>
      </c>
      <c r="D286" s="29" t="s">
        <v>31</v>
      </c>
      <c r="E286" s="31" t="s">
        <v>663</v>
      </c>
      <c r="F286" s="32" t="s">
        <v>176</v>
      </c>
      <c r="G286" s="33">
        <v>15.859999999999999</v>
      </c>
      <c r="H286" s="34">
        <v>0</v>
      </c>
      <c r="I286" s="35">
        <f>ROUND(G286*H286,P4)</f>
        <v>0</v>
      </c>
      <c r="J286" s="29"/>
      <c r="O286" s="36">
        <f>I286*0.21</f>
        <v>0</v>
      </c>
      <c r="P286">
        <v>3</v>
      </c>
    </row>
    <row r="287">
      <c r="A287" s="29" t="s">
        <v>34</v>
      </c>
      <c r="B287" s="37"/>
      <c r="C287" s="38"/>
      <c r="D287" s="38"/>
      <c r="E287" s="31" t="s">
        <v>436</v>
      </c>
      <c r="F287" s="38"/>
      <c r="G287" s="38"/>
      <c r="H287" s="38"/>
      <c r="I287" s="38"/>
      <c r="J287" s="39"/>
    </row>
    <row r="288" ht="105">
      <c r="A288" s="29" t="s">
        <v>102</v>
      </c>
      <c r="B288" s="37"/>
      <c r="C288" s="38"/>
      <c r="D288" s="38"/>
      <c r="E288" s="45" t="s">
        <v>664</v>
      </c>
      <c r="F288" s="38"/>
      <c r="G288" s="38"/>
      <c r="H288" s="38"/>
      <c r="I288" s="38"/>
      <c r="J288" s="39"/>
    </row>
    <row r="289" ht="90">
      <c r="A289" s="29" t="s">
        <v>36</v>
      </c>
      <c r="B289" s="37"/>
      <c r="C289" s="38"/>
      <c r="D289" s="38"/>
      <c r="E289" s="31" t="s">
        <v>359</v>
      </c>
      <c r="F289" s="38"/>
      <c r="G289" s="38"/>
      <c r="H289" s="38"/>
      <c r="I289" s="38"/>
      <c r="J289" s="39"/>
    </row>
    <row r="290" ht="30">
      <c r="A290" s="29" t="s">
        <v>29</v>
      </c>
      <c r="B290" s="29">
        <v>69</v>
      </c>
      <c r="C290" s="30" t="s">
        <v>355</v>
      </c>
      <c r="D290" s="29" t="s">
        <v>31</v>
      </c>
      <c r="E290" s="31" t="s">
        <v>356</v>
      </c>
      <c r="F290" s="32" t="s">
        <v>176</v>
      </c>
      <c r="G290" s="33">
        <v>9.5</v>
      </c>
      <c r="H290" s="34">
        <v>0</v>
      </c>
      <c r="I290" s="35">
        <f>ROUND(G290*H290,P4)</f>
        <v>0</v>
      </c>
      <c r="J290" s="29"/>
      <c r="O290" s="36">
        <f>I290*0.21</f>
        <v>0</v>
      </c>
      <c r="P290">
        <v>3</v>
      </c>
    </row>
    <row r="291" ht="45">
      <c r="A291" s="29" t="s">
        <v>34</v>
      </c>
      <c r="B291" s="37"/>
      <c r="C291" s="38"/>
      <c r="D291" s="38"/>
      <c r="E291" s="31" t="s">
        <v>665</v>
      </c>
      <c r="F291" s="38"/>
      <c r="G291" s="38"/>
      <c r="H291" s="38"/>
      <c r="I291" s="38"/>
      <c r="J291" s="39"/>
    </row>
    <row r="292" ht="30">
      <c r="A292" s="29" t="s">
        <v>102</v>
      </c>
      <c r="B292" s="37"/>
      <c r="C292" s="38"/>
      <c r="D292" s="38"/>
      <c r="E292" s="45" t="s">
        <v>666</v>
      </c>
      <c r="F292" s="38"/>
      <c r="G292" s="38"/>
      <c r="H292" s="38"/>
      <c r="I292" s="38"/>
      <c r="J292" s="39"/>
    </row>
    <row r="293" ht="90">
      <c r="A293" s="29" t="s">
        <v>36</v>
      </c>
      <c r="B293" s="37"/>
      <c r="C293" s="38"/>
      <c r="D293" s="38"/>
      <c r="E293" s="31" t="s">
        <v>359</v>
      </c>
      <c r="F293" s="38"/>
      <c r="G293" s="38"/>
      <c r="H293" s="38"/>
      <c r="I293" s="38"/>
      <c r="J293" s="39"/>
    </row>
    <row r="294">
      <c r="A294" s="29" t="s">
        <v>29</v>
      </c>
      <c r="B294" s="29">
        <v>70</v>
      </c>
      <c r="C294" s="30" t="s">
        <v>667</v>
      </c>
      <c r="D294" s="29" t="s">
        <v>31</v>
      </c>
      <c r="E294" s="31" t="s">
        <v>668</v>
      </c>
      <c r="F294" s="32" t="s">
        <v>176</v>
      </c>
      <c r="G294" s="33">
        <v>33.700000000000003</v>
      </c>
      <c r="H294" s="34">
        <v>0</v>
      </c>
      <c r="I294" s="35">
        <f>ROUND(G294*H294,P4)</f>
        <v>0</v>
      </c>
      <c r="J294" s="29"/>
      <c r="O294" s="36">
        <f>I294*0.21</f>
        <v>0</v>
      </c>
      <c r="P294">
        <v>3</v>
      </c>
    </row>
    <row r="295" ht="30">
      <c r="A295" s="29" t="s">
        <v>34</v>
      </c>
      <c r="B295" s="37"/>
      <c r="C295" s="38"/>
      <c r="D295" s="38"/>
      <c r="E295" s="31" t="s">
        <v>669</v>
      </c>
      <c r="F295" s="38"/>
      <c r="G295" s="38"/>
      <c r="H295" s="38"/>
      <c r="I295" s="38"/>
      <c r="J295" s="39"/>
    </row>
    <row r="296" ht="75">
      <c r="A296" s="29" t="s">
        <v>102</v>
      </c>
      <c r="B296" s="37"/>
      <c r="C296" s="38"/>
      <c r="D296" s="38"/>
      <c r="E296" s="45" t="s">
        <v>670</v>
      </c>
      <c r="F296" s="38"/>
      <c r="G296" s="38"/>
      <c r="H296" s="38"/>
      <c r="I296" s="38"/>
      <c r="J296" s="39"/>
    </row>
    <row r="297" ht="75">
      <c r="A297" s="29" t="s">
        <v>36</v>
      </c>
      <c r="B297" s="37"/>
      <c r="C297" s="38"/>
      <c r="D297" s="38"/>
      <c r="E297" s="31" t="s">
        <v>367</v>
      </c>
      <c r="F297" s="38"/>
      <c r="G297" s="38"/>
      <c r="H297" s="38"/>
      <c r="I297" s="38"/>
      <c r="J297" s="39"/>
    </row>
    <row r="298">
      <c r="A298" s="29" t="s">
        <v>29</v>
      </c>
      <c r="B298" s="29">
        <v>71</v>
      </c>
      <c r="C298" s="30" t="s">
        <v>671</v>
      </c>
      <c r="D298" s="29" t="s">
        <v>31</v>
      </c>
      <c r="E298" s="31" t="s">
        <v>672</v>
      </c>
      <c r="F298" s="32" t="s">
        <v>176</v>
      </c>
      <c r="G298" s="33">
        <v>33.700000000000003</v>
      </c>
      <c r="H298" s="34">
        <v>0</v>
      </c>
      <c r="I298" s="35">
        <f>ROUND(G298*H298,P4)</f>
        <v>0</v>
      </c>
      <c r="J298" s="29"/>
      <c r="O298" s="36">
        <f>I298*0.21</f>
        <v>0</v>
      </c>
      <c r="P298">
        <v>3</v>
      </c>
    </row>
    <row r="299">
      <c r="A299" s="29" t="s">
        <v>34</v>
      </c>
      <c r="B299" s="37"/>
      <c r="C299" s="38"/>
      <c r="D299" s="38"/>
      <c r="E299" s="31" t="s">
        <v>456</v>
      </c>
      <c r="F299" s="38"/>
      <c r="G299" s="38"/>
      <c r="H299" s="38"/>
      <c r="I299" s="38"/>
      <c r="J299" s="39"/>
    </row>
    <row r="300" ht="75">
      <c r="A300" s="29" t="s">
        <v>102</v>
      </c>
      <c r="B300" s="37"/>
      <c r="C300" s="38"/>
      <c r="D300" s="38"/>
      <c r="E300" s="45" t="s">
        <v>670</v>
      </c>
      <c r="F300" s="38"/>
      <c r="G300" s="38"/>
      <c r="H300" s="38"/>
      <c r="I300" s="38"/>
      <c r="J300" s="39"/>
    </row>
    <row r="301" ht="90">
      <c r="A301" s="29" t="s">
        <v>36</v>
      </c>
      <c r="B301" s="37"/>
      <c r="C301" s="38"/>
      <c r="D301" s="38"/>
      <c r="E301" s="31" t="s">
        <v>371</v>
      </c>
      <c r="F301" s="38"/>
      <c r="G301" s="38"/>
      <c r="H301" s="38"/>
      <c r="I301" s="38"/>
      <c r="J301" s="39"/>
    </row>
    <row r="302">
      <c r="A302" s="29" t="s">
        <v>29</v>
      </c>
      <c r="B302" s="29">
        <v>72</v>
      </c>
      <c r="C302" s="30" t="s">
        <v>673</v>
      </c>
      <c r="D302" s="29" t="s">
        <v>31</v>
      </c>
      <c r="E302" s="31" t="s">
        <v>674</v>
      </c>
      <c r="F302" s="32" t="s">
        <v>176</v>
      </c>
      <c r="G302" s="33">
        <v>50</v>
      </c>
      <c r="H302" s="34">
        <v>0</v>
      </c>
      <c r="I302" s="35">
        <f>ROUND(G302*H302,P4)</f>
        <v>0</v>
      </c>
      <c r="J302" s="29"/>
      <c r="O302" s="36">
        <f>I302*0.21</f>
        <v>0</v>
      </c>
      <c r="P302">
        <v>3</v>
      </c>
    </row>
    <row r="303">
      <c r="A303" s="29" t="s">
        <v>34</v>
      </c>
      <c r="B303" s="37"/>
      <c r="C303" s="38"/>
      <c r="D303" s="38"/>
      <c r="E303" s="31" t="s">
        <v>456</v>
      </c>
      <c r="F303" s="38"/>
      <c r="G303" s="38"/>
      <c r="H303" s="38"/>
      <c r="I303" s="38"/>
      <c r="J303" s="39"/>
    </row>
    <row r="304" ht="75">
      <c r="A304" s="29" t="s">
        <v>102</v>
      </c>
      <c r="B304" s="37"/>
      <c r="C304" s="38"/>
      <c r="D304" s="38"/>
      <c r="E304" s="45" t="s">
        <v>675</v>
      </c>
      <c r="F304" s="38"/>
      <c r="G304" s="38"/>
      <c r="H304" s="38"/>
      <c r="I304" s="38"/>
      <c r="J304" s="39"/>
    </row>
    <row r="305" ht="90">
      <c r="A305" s="29" t="s">
        <v>36</v>
      </c>
      <c r="B305" s="37"/>
      <c r="C305" s="38"/>
      <c r="D305" s="38"/>
      <c r="E305" s="31" t="s">
        <v>371</v>
      </c>
      <c r="F305" s="38"/>
      <c r="G305" s="38"/>
      <c r="H305" s="38"/>
      <c r="I305" s="38"/>
      <c r="J305" s="39"/>
    </row>
    <row r="306">
      <c r="A306" s="29" t="s">
        <v>29</v>
      </c>
      <c r="B306" s="29">
        <v>73</v>
      </c>
      <c r="C306" s="30" t="s">
        <v>676</v>
      </c>
      <c r="D306" s="29" t="s">
        <v>31</v>
      </c>
      <c r="E306" s="31" t="s">
        <v>677</v>
      </c>
      <c r="F306" s="32" t="s">
        <v>176</v>
      </c>
      <c r="G306" s="33">
        <v>18.600000000000001</v>
      </c>
      <c r="H306" s="34">
        <v>0</v>
      </c>
      <c r="I306" s="35">
        <f>ROUND(G306*H306,P4)</f>
        <v>0</v>
      </c>
      <c r="J306" s="29"/>
      <c r="O306" s="36">
        <f>I306*0.21</f>
        <v>0</v>
      </c>
      <c r="P306">
        <v>3</v>
      </c>
    </row>
    <row r="307" ht="30">
      <c r="A307" s="29" t="s">
        <v>34</v>
      </c>
      <c r="B307" s="37"/>
      <c r="C307" s="38"/>
      <c r="D307" s="38"/>
      <c r="E307" s="31" t="s">
        <v>678</v>
      </c>
      <c r="F307" s="38"/>
      <c r="G307" s="38"/>
      <c r="H307" s="38"/>
      <c r="I307" s="38"/>
      <c r="J307" s="39"/>
    </row>
    <row r="308" ht="45">
      <c r="A308" s="29" t="s">
        <v>102</v>
      </c>
      <c r="B308" s="37"/>
      <c r="C308" s="38"/>
      <c r="D308" s="38"/>
      <c r="E308" s="45" t="s">
        <v>679</v>
      </c>
      <c r="F308" s="38"/>
      <c r="G308" s="38"/>
      <c r="H308" s="38"/>
      <c r="I308" s="38"/>
      <c r="J308" s="39"/>
    </row>
    <row r="309" ht="90">
      <c r="A309" s="29" t="s">
        <v>36</v>
      </c>
      <c r="B309" s="37"/>
      <c r="C309" s="38"/>
      <c r="D309" s="38"/>
      <c r="E309" s="31" t="s">
        <v>680</v>
      </c>
      <c r="F309" s="38"/>
      <c r="G309" s="38"/>
      <c r="H309" s="38"/>
      <c r="I309" s="38"/>
      <c r="J309" s="39"/>
    </row>
    <row r="310">
      <c r="A310" s="29" t="s">
        <v>29</v>
      </c>
      <c r="B310" s="29">
        <v>74</v>
      </c>
      <c r="C310" s="30" t="s">
        <v>681</v>
      </c>
      <c r="D310" s="29" t="s">
        <v>31</v>
      </c>
      <c r="E310" s="31" t="s">
        <v>682</v>
      </c>
      <c r="F310" s="32" t="s">
        <v>115</v>
      </c>
      <c r="G310" s="33">
        <v>6.2999999999999998</v>
      </c>
      <c r="H310" s="34">
        <v>0</v>
      </c>
      <c r="I310" s="35">
        <f>ROUND(G310*H310,P4)</f>
        <v>0</v>
      </c>
      <c r="J310" s="29"/>
      <c r="O310" s="36">
        <f>I310*0.21</f>
        <v>0</v>
      </c>
      <c r="P310">
        <v>3</v>
      </c>
    </row>
    <row r="311" ht="60">
      <c r="A311" s="29" t="s">
        <v>34</v>
      </c>
      <c r="B311" s="37"/>
      <c r="C311" s="38"/>
      <c r="D311" s="38"/>
      <c r="E311" s="31" t="s">
        <v>683</v>
      </c>
      <c r="F311" s="38"/>
      <c r="G311" s="38"/>
      <c r="H311" s="38"/>
      <c r="I311" s="38"/>
      <c r="J311" s="39"/>
    </row>
    <row r="312" ht="60">
      <c r="A312" s="29" t="s">
        <v>102</v>
      </c>
      <c r="B312" s="37"/>
      <c r="C312" s="38"/>
      <c r="D312" s="38"/>
      <c r="E312" s="45" t="s">
        <v>684</v>
      </c>
      <c r="F312" s="38"/>
      <c r="G312" s="38"/>
      <c r="H312" s="38"/>
      <c r="I312" s="38"/>
      <c r="J312" s="39"/>
    </row>
    <row r="313" ht="150">
      <c r="A313" s="29" t="s">
        <v>36</v>
      </c>
      <c r="B313" s="37"/>
      <c r="C313" s="38"/>
      <c r="D313" s="38"/>
      <c r="E313" s="31" t="s">
        <v>685</v>
      </c>
      <c r="F313" s="38"/>
      <c r="G313" s="38"/>
      <c r="H313" s="38"/>
      <c r="I313" s="38"/>
      <c r="J313" s="39"/>
    </row>
    <row r="314">
      <c r="A314" s="29" t="s">
        <v>29</v>
      </c>
      <c r="B314" s="29">
        <v>75</v>
      </c>
      <c r="C314" s="30" t="s">
        <v>686</v>
      </c>
      <c r="D314" s="29" t="s">
        <v>31</v>
      </c>
      <c r="E314" s="31" t="s">
        <v>687</v>
      </c>
      <c r="F314" s="32" t="s">
        <v>126</v>
      </c>
      <c r="G314" s="33">
        <v>1</v>
      </c>
      <c r="H314" s="34">
        <v>0</v>
      </c>
      <c r="I314" s="35">
        <f>ROUND(G314*H314,P4)</f>
        <v>0</v>
      </c>
      <c r="J314" s="29"/>
      <c r="O314" s="36">
        <f>I314*0.21</f>
        <v>0</v>
      </c>
      <c r="P314">
        <v>3</v>
      </c>
    </row>
    <row r="315">
      <c r="A315" s="29" t="s">
        <v>34</v>
      </c>
      <c r="B315" s="37"/>
      <c r="C315" s="38"/>
      <c r="D315" s="38"/>
      <c r="E315" s="31" t="s">
        <v>456</v>
      </c>
      <c r="F315" s="38"/>
      <c r="G315" s="38"/>
      <c r="H315" s="38"/>
      <c r="I315" s="38"/>
      <c r="J315" s="39"/>
    </row>
    <row r="316" ht="30">
      <c r="A316" s="29" t="s">
        <v>102</v>
      </c>
      <c r="B316" s="37"/>
      <c r="C316" s="38"/>
      <c r="D316" s="38"/>
      <c r="E316" s="45" t="s">
        <v>688</v>
      </c>
      <c r="F316" s="38"/>
      <c r="G316" s="38"/>
      <c r="H316" s="38"/>
      <c r="I316" s="38"/>
      <c r="J316" s="39"/>
    </row>
    <row r="317" ht="90">
      <c r="A317" s="29" t="s">
        <v>36</v>
      </c>
      <c r="B317" s="37"/>
      <c r="C317" s="38"/>
      <c r="D317" s="38"/>
      <c r="E317" s="31" t="s">
        <v>689</v>
      </c>
      <c r="F317" s="38"/>
      <c r="G317" s="38"/>
      <c r="H317" s="38"/>
      <c r="I317" s="38"/>
      <c r="J317" s="39"/>
    </row>
    <row r="318" ht="30">
      <c r="A318" s="29" t="s">
        <v>29</v>
      </c>
      <c r="B318" s="29">
        <v>76</v>
      </c>
      <c r="C318" s="30" t="s">
        <v>690</v>
      </c>
      <c r="D318" s="29" t="s">
        <v>559</v>
      </c>
      <c r="E318" s="31" t="s">
        <v>691</v>
      </c>
      <c r="F318" s="32" t="s">
        <v>115</v>
      </c>
      <c r="G318" s="33">
        <v>104.136</v>
      </c>
      <c r="H318" s="34">
        <v>0</v>
      </c>
      <c r="I318" s="35">
        <f>ROUND(G318*H318,P4)</f>
        <v>0</v>
      </c>
      <c r="J318" s="29"/>
      <c r="O318" s="36">
        <f>I318*0.21</f>
        <v>0</v>
      </c>
      <c r="P318">
        <v>3</v>
      </c>
    </row>
    <row r="319" ht="60">
      <c r="A319" s="29" t="s">
        <v>34</v>
      </c>
      <c r="B319" s="37"/>
      <c r="C319" s="38"/>
      <c r="D319" s="38"/>
      <c r="E319" s="31" t="s">
        <v>692</v>
      </c>
      <c r="F319" s="38"/>
      <c r="G319" s="38"/>
      <c r="H319" s="38"/>
      <c r="I319" s="38"/>
      <c r="J319" s="39"/>
    </row>
    <row r="320" ht="75">
      <c r="A320" s="29" t="s">
        <v>102</v>
      </c>
      <c r="B320" s="37"/>
      <c r="C320" s="38"/>
      <c r="D320" s="38"/>
      <c r="E320" s="45" t="s">
        <v>693</v>
      </c>
      <c r="F320" s="38"/>
      <c r="G320" s="38"/>
      <c r="H320" s="38"/>
      <c r="I320" s="38"/>
      <c r="J320" s="39"/>
    </row>
    <row r="321" ht="75">
      <c r="A321" s="29" t="s">
        <v>36</v>
      </c>
      <c r="B321" s="37"/>
      <c r="C321" s="38"/>
      <c r="D321" s="38"/>
      <c r="E321" s="31" t="s">
        <v>694</v>
      </c>
      <c r="F321" s="38"/>
      <c r="G321" s="38"/>
      <c r="H321" s="38"/>
      <c r="I321" s="38"/>
      <c r="J321" s="39"/>
    </row>
    <row r="322" ht="30">
      <c r="A322" s="29" t="s">
        <v>29</v>
      </c>
      <c r="B322" s="29">
        <v>77</v>
      </c>
      <c r="C322" s="30" t="s">
        <v>690</v>
      </c>
      <c r="D322" s="29" t="s">
        <v>561</v>
      </c>
      <c r="E322" s="31" t="s">
        <v>691</v>
      </c>
      <c r="F322" s="32" t="s">
        <v>115</v>
      </c>
      <c r="G322" s="33">
        <v>39.427</v>
      </c>
      <c r="H322" s="34">
        <v>0</v>
      </c>
      <c r="I322" s="35">
        <f>ROUND(G322*H322,P4)</f>
        <v>0</v>
      </c>
      <c r="J322" s="29"/>
      <c r="O322" s="36">
        <f>I322*0.21</f>
        <v>0</v>
      </c>
      <c r="P322">
        <v>3</v>
      </c>
    </row>
    <row r="323" ht="60">
      <c r="A323" s="29" t="s">
        <v>34</v>
      </c>
      <c r="B323" s="37"/>
      <c r="C323" s="38"/>
      <c r="D323" s="38"/>
      <c r="E323" s="31" t="s">
        <v>695</v>
      </c>
      <c r="F323" s="38"/>
      <c r="G323" s="38"/>
      <c r="H323" s="38"/>
      <c r="I323" s="38"/>
      <c r="J323" s="39"/>
    </row>
    <row r="324" ht="45">
      <c r="A324" s="29" t="s">
        <v>102</v>
      </c>
      <c r="B324" s="37"/>
      <c r="C324" s="38"/>
      <c r="D324" s="38"/>
      <c r="E324" s="45" t="s">
        <v>696</v>
      </c>
      <c r="F324" s="38"/>
      <c r="G324" s="38"/>
      <c r="H324" s="38"/>
      <c r="I324" s="38"/>
      <c r="J324" s="39"/>
    </row>
    <row r="325" ht="75">
      <c r="A325" s="29" t="s">
        <v>36</v>
      </c>
      <c r="B325" s="37"/>
      <c r="C325" s="38"/>
      <c r="D325" s="38"/>
      <c r="E325" s="31" t="s">
        <v>694</v>
      </c>
      <c r="F325" s="38"/>
      <c r="G325" s="38"/>
      <c r="H325" s="38"/>
      <c r="I325" s="38"/>
      <c r="J325" s="39"/>
    </row>
    <row r="326">
      <c r="A326" s="29" t="s">
        <v>29</v>
      </c>
      <c r="B326" s="29">
        <v>78</v>
      </c>
      <c r="C326" s="30" t="s">
        <v>170</v>
      </c>
      <c r="D326" s="29" t="s">
        <v>31</v>
      </c>
      <c r="E326" s="31" t="s">
        <v>171</v>
      </c>
      <c r="F326" s="32" t="s">
        <v>140</v>
      </c>
      <c r="G326" s="33">
        <v>8.0790000000000006</v>
      </c>
      <c r="H326" s="34">
        <v>0</v>
      </c>
      <c r="I326" s="35">
        <f>ROUND(G326*H326,P4)</f>
        <v>0</v>
      </c>
      <c r="J326" s="29"/>
      <c r="O326" s="36">
        <f>I326*0.21</f>
        <v>0</v>
      </c>
      <c r="P326">
        <v>3</v>
      </c>
    </row>
    <row r="327" ht="75">
      <c r="A327" s="29" t="s">
        <v>34</v>
      </c>
      <c r="B327" s="37"/>
      <c r="C327" s="38"/>
      <c r="D327" s="38"/>
      <c r="E327" s="31" t="s">
        <v>697</v>
      </c>
      <c r="F327" s="38"/>
      <c r="G327" s="38"/>
      <c r="H327" s="38"/>
      <c r="I327" s="38"/>
      <c r="J327" s="39"/>
    </row>
    <row r="328" ht="120">
      <c r="A328" s="29" t="s">
        <v>102</v>
      </c>
      <c r="B328" s="37"/>
      <c r="C328" s="38"/>
      <c r="D328" s="38"/>
      <c r="E328" s="45" t="s">
        <v>698</v>
      </c>
      <c r="F328" s="38"/>
      <c r="G328" s="38"/>
      <c r="H328" s="38"/>
      <c r="I328" s="38"/>
      <c r="J328" s="39"/>
    </row>
    <row r="329" ht="180">
      <c r="A329" s="29" t="s">
        <v>36</v>
      </c>
      <c r="B329" s="37"/>
      <c r="C329" s="38"/>
      <c r="D329" s="38"/>
      <c r="E329" s="31" t="s">
        <v>169</v>
      </c>
      <c r="F329" s="38"/>
      <c r="G329" s="38"/>
      <c r="H329" s="38"/>
      <c r="I329" s="38"/>
      <c r="J329" s="39"/>
    </row>
    <row r="330">
      <c r="A330" s="29" t="s">
        <v>29</v>
      </c>
      <c r="B330" s="29">
        <v>79</v>
      </c>
      <c r="C330" s="30" t="s">
        <v>699</v>
      </c>
      <c r="D330" s="29" t="s">
        <v>31</v>
      </c>
      <c r="E330" s="31" t="s">
        <v>700</v>
      </c>
      <c r="F330" s="32" t="s">
        <v>140</v>
      </c>
      <c r="G330" s="33">
        <v>10.714</v>
      </c>
      <c r="H330" s="34">
        <v>0</v>
      </c>
      <c r="I330" s="35">
        <f>ROUND(G330*H330,P4)</f>
        <v>0</v>
      </c>
      <c r="J330" s="29"/>
      <c r="O330" s="36">
        <f>I330*0.21</f>
        <v>0</v>
      </c>
      <c r="P330">
        <v>3</v>
      </c>
    </row>
    <row r="331" ht="45">
      <c r="A331" s="29" t="s">
        <v>34</v>
      </c>
      <c r="B331" s="37"/>
      <c r="C331" s="38"/>
      <c r="D331" s="38"/>
      <c r="E331" s="31" t="s">
        <v>701</v>
      </c>
      <c r="F331" s="38"/>
      <c r="G331" s="38"/>
      <c r="H331" s="38"/>
      <c r="I331" s="38"/>
      <c r="J331" s="39"/>
    </row>
    <row r="332" ht="120">
      <c r="A332" s="29" t="s">
        <v>102</v>
      </c>
      <c r="B332" s="37"/>
      <c r="C332" s="38"/>
      <c r="D332" s="38"/>
      <c r="E332" s="45" t="s">
        <v>702</v>
      </c>
      <c r="F332" s="38"/>
      <c r="G332" s="38"/>
      <c r="H332" s="38"/>
      <c r="I332" s="38"/>
      <c r="J332" s="39"/>
    </row>
    <row r="333" ht="150">
      <c r="A333" s="29" t="s">
        <v>36</v>
      </c>
      <c r="B333" s="37"/>
      <c r="C333" s="38"/>
      <c r="D333" s="38"/>
      <c r="E333" s="31" t="s">
        <v>703</v>
      </c>
      <c r="F333" s="38"/>
      <c r="G333" s="38"/>
      <c r="H333" s="38"/>
      <c r="I333" s="38"/>
      <c r="J333" s="39"/>
    </row>
    <row r="334">
      <c r="A334" s="29" t="s">
        <v>29</v>
      </c>
      <c r="B334" s="29">
        <v>80</v>
      </c>
      <c r="C334" s="30" t="s">
        <v>704</v>
      </c>
      <c r="D334" s="29" t="s">
        <v>31</v>
      </c>
      <c r="E334" s="31" t="s">
        <v>705</v>
      </c>
      <c r="F334" s="32" t="s">
        <v>140</v>
      </c>
      <c r="G334" s="33">
        <v>6.0599999999999996</v>
      </c>
      <c r="H334" s="34">
        <v>0</v>
      </c>
      <c r="I334" s="35">
        <f>ROUND(G334*H334,P4)</f>
        <v>0</v>
      </c>
      <c r="J334" s="29"/>
      <c r="O334" s="36">
        <f>I334*0.21</f>
        <v>0</v>
      </c>
      <c r="P334">
        <v>3</v>
      </c>
    </row>
    <row r="335" ht="135">
      <c r="A335" s="29" t="s">
        <v>34</v>
      </c>
      <c r="B335" s="37"/>
      <c r="C335" s="38"/>
      <c r="D335" s="38"/>
      <c r="E335" s="31" t="s">
        <v>706</v>
      </c>
      <c r="F335" s="38"/>
      <c r="G335" s="38"/>
      <c r="H335" s="38"/>
      <c r="I335" s="38"/>
      <c r="J335" s="39"/>
    </row>
    <row r="336" ht="30">
      <c r="A336" s="29" t="s">
        <v>102</v>
      </c>
      <c r="B336" s="37"/>
      <c r="C336" s="38"/>
      <c r="D336" s="38"/>
      <c r="E336" s="45" t="s">
        <v>707</v>
      </c>
      <c r="F336" s="38"/>
      <c r="G336" s="38"/>
      <c r="H336" s="38"/>
      <c r="I336" s="38"/>
      <c r="J336" s="39"/>
    </row>
    <row r="337" ht="150">
      <c r="A337" s="29" t="s">
        <v>36</v>
      </c>
      <c r="B337" s="37"/>
      <c r="C337" s="38"/>
      <c r="D337" s="38"/>
      <c r="E337" s="31" t="s">
        <v>708</v>
      </c>
      <c r="F337" s="38"/>
      <c r="G337" s="38"/>
      <c r="H337" s="38"/>
      <c r="I337" s="38"/>
      <c r="J337" s="39"/>
    </row>
    <row r="338">
      <c r="A338" s="29" t="s">
        <v>29</v>
      </c>
      <c r="B338" s="29">
        <v>81</v>
      </c>
      <c r="C338" s="30" t="s">
        <v>709</v>
      </c>
      <c r="D338" s="29" t="s">
        <v>31</v>
      </c>
      <c r="E338" s="31" t="s">
        <v>710</v>
      </c>
      <c r="F338" s="32" t="s">
        <v>115</v>
      </c>
      <c r="G338" s="33">
        <v>60.280000000000001</v>
      </c>
      <c r="H338" s="34">
        <v>0</v>
      </c>
      <c r="I338" s="35">
        <f>ROUND(G338*H338,P4)</f>
        <v>0</v>
      </c>
      <c r="J338" s="29"/>
      <c r="O338" s="36">
        <f>I338*0.21</f>
        <v>0</v>
      </c>
      <c r="P338">
        <v>3</v>
      </c>
    </row>
    <row r="339" ht="75">
      <c r="A339" s="29" t="s">
        <v>34</v>
      </c>
      <c r="B339" s="37"/>
      <c r="C339" s="38"/>
      <c r="D339" s="38"/>
      <c r="E339" s="31" t="s">
        <v>711</v>
      </c>
      <c r="F339" s="38"/>
      <c r="G339" s="38"/>
      <c r="H339" s="38"/>
      <c r="I339" s="38"/>
      <c r="J339" s="39"/>
    </row>
    <row r="340" ht="30">
      <c r="A340" s="29" t="s">
        <v>102</v>
      </c>
      <c r="B340" s="37"/>
      <c r="C340" s="38"/>
      <c r="D340" s="38"/>
      <c r="E340" s="45" t="s">
        <v>712</v>
      </c>
      <c r="F340" s="38"/>
      <c r="G340" s="38"/>
      <c r="H340" s="38"/>
      <c r="I340" s="38"/>
      <c r="J340" s="39"/>
    </row>
    <row r="341" ht="150">
      <c r="A341" s="29" t="s">
        <v>36</v>
      </c>
      <c r="B341" s="40"/>
      <c r="C341" s="41"/>
      <c r="D341" s="41"/>
      <c r="E341" s="31" t="s">
        <v>708</v>
      </c>
      <c r="F341" s="41"/>
      <c r="G341" s="41"/>
      <c r="H341" s="41"/>
      <c r="I341" s="41"/>
      <c r="J341" s="42"/>
    </row>
  </sheetData>
  <sheetProtection sheet="1" objects="1" scenarios="1" spinCount="100000" saltValue="4ZXgcqI6h4QGpF9+ciHulz5jlCZdHVL9Orgl49vWleWUm8SUtVHViQOeO+Bgh3lq77iwsZ4tEGI/xcjU2PTYcw==" hashValue="SPBRSNU1bqaLMnTwIRsyjuDbFqPYf51PJEN0Qth3JGoitCTFlyO4XSq4d9uYWp82z0yVw74obgHYgYJjLkcnCA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713</v>
      </c>
      <c r="I3" s="16">
        <f>SUMIFS(I8:I132,A8:A132,"SD")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713</v>
      </c>
      <c r="D4" s="13"/>
      <c r="E4" s="14" t="s">
        <v>714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2</v>
      </c>
      <c r="C9" s="30" t="s">
        <v>97</v>
      </c>
      <c r="D9" s="29" t="s">
        <v>98</v>
      </c>
      <c r="E9" s="31" t="s">
        <v>99</v>
      </c>
      <c r="F9" s="32" t="s">
        <v>100</v>
      </c>
      <c r="G9" s="33">
        <v>30.129999999999999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45">
      <c r="A10" s="29" t="s">
        <v>34</v>
      </c>
      <c r="B10" s="37"/>
      <c r="C10" s="38"/>
      <c r="D10" s="38"/>
      <c r="E10" s="31" t="s">
        <v>715</v>
      </c>
      <c r="F10" s="38"/>
      <c r="G10" s="38"/>
      <c r="H10" s="38"/>
      <c r="I10" s="38"/>
      <c r="J10" s="39"/>
    </row>
    <row r="11" ht="75">
      <c r="A11" s="29" t="s">
        <v>102</v>
      </c>
      <c r="B11" s="37"/>
      <c r="C11" s="38"/>
      <c r="D11" s="38"/>
      <c r="E11" s="45" t="s">
        <v>716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104</v>
      </c>
      <c r="F12" s="38"/>
      <c r="G12" s="38"/>
      <c r="H12" s="38"/>
      <c r="I12" s="38"/>
      <c r="J12" s="39"/>
    </row>
    <row r="13">
      <c r="A13" s="29" t="s">
        <v>29</v>
      </c>
      <c r="B13" s="29">
        <v>3</v>
      </c>
      <c r="C13" s="30" t="s">
        <v>97</v>
      </c>
      <c r="D13" s="29" t="s">
        <v>105</v>
      </c>
      <c r="E13" s="31" t="s">
        <v>99</v>
      </c>
      <c r="F13" s="32" t="s">
        <v>100</v>
      </c>
      <c r="G13" s="33">
        <v>2058.3800000000001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45">
      <c r="A14" s="29" t="s">
        <v>34</v>
      </c>
      <c r="B14" s="37"/>
      <c r="C14" s="38"/>
      <c r="D14" s="38"/>
      <c r="E14" s="31" t="s">
        <v>717</v>
      </c>
      <c r="F14" s="38"/>
      <c r="G14" s="38"/>
      <c r="H14" s="38"/>
      <c r="I14" s="38"/>
      <c r="J14" s="39"/>
    </row>
    <row r="15" ht="45">
      <c r="A15" s="29" t="s">
        <v>102</v>
      </c>
      <c r="B15" s="37"/>
      <c r="C15" s="38"/>
      <c r="D15" s="38"/>
      <c r="E15" s="45" t="s">
        <v>718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104</v>
      </c>
      <c r="F16" s="38"/>
      <c r="G16" s="38"/>
      <c r="H16" s="38"/>
      <c r="I16" s="38"/>
      <c r="J16" s="39"/>
    </row>
    <row r="17">
      <c r="A17" s="23" t="s">
        <v>26</v>
      </c>
      <c r="B17" s="24"/>
      <c r="C17" s="25" t="s">
        <v>111</v>
      </c>
      <c r="D17" s="26"/>
      <c r="E17" s="23" t="s">
        <v>112</v>
      </c>
      <c r="F17" s="26"/>
      <c r="G17" s="26"/>
      <c r="H17" s="26"/>
      <c r="I17" s="27">
        <f>SUMIFS(I18:I49,A18:A49,"P")</f>
        <v>0</v>
      </c>
      <c r="J17" s="28"/>
    </row>
    <row r="18">
      <c r="A18" s="29" t="s">
        <v>29</v>
      </c>
      <c r="B18" s="29">
        <v>5</v>
      </c>
      <c r="C18" s="30" t="s">
        <v>719</v>
      </c>
      <c r="D18" s="29" t="s">
        <v>31</v>
      </c>
      <c r="E18" s="31" t="s">
        <v>720</v>
      </c>
      <c r="F18" s="32" t="s">
        <v>721</v>
      </c>
      <c r="G18" s="33">
        <v>80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31" t="s">
        <v>722</v>
      </c>
      <c r="F19" s="38"/>
      <c r="G19" s="38"/>
      <c r="H19" s="38"/>
      <c r="I19" s="38"/>
      <c r="J19" s="39"/>
    </row>
    <row r="20" ht="45">
      <c r="A20" s="29" t="s">
        <v>102</v>
      </c>
      <c r="B20" s="37"/>
      <c r="C20" s="38"/>
      <c r="D20" s="38"/>
      <c r="E20" s="45" t="s">
        <v>723</v>
      </c>
      <c r="F20" s="38"/>
      <c r="G20" s="38"/>
      <c r="H20" s="38"/>
      <c r="I20" s="38"/>
      <c r="J20" s="39"/>
    </row>
    <row r="21" ht="120">
      <c r="A21" s="29" t="s">
        <v>36</v>
      </c>
      <c r="B21" s="37"/>
      <c r="C21" s="38"/>
      <c r="D21" s="38"/>
      <c r="E21" s="31" t="s">
        <v>724</v>
      </c>
      <c r="F21" s="38"/>
      <c r="G21" s="38"/>
      <c r="H21" s="38"/>
      <c r="I21" s="38"/>
      <c r="J21" s="39"/>
    </row>
    <row r="22">
      <c r="A22" s="29" t="s">
        <v>29</v>
      </c>
      <c r="B22" s="29">
        <v>6</v>
      </c>
      <c r="C22" s="30" t="s">
        <v>138</v>
      </c>
      <c r="D22" s="29" t="s">
        <v>31</v>
      </c>
      <c r="E22" s="31" t="s">
        <v>139</v>
      </c>
      <c r="F22" s="32" t="s">
        <v>140</v>
      </c>
      <c r="G22" s="33">
        <v>10.98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34</v>
      </c>
      <c r="B23" s="37"/>
      <c r="C23" s="38"/>
      <c r="D23" s="38"/>
      <c r="E23" s="31" t="s">
        <v>725</v>
      </c>
      <c r="F23" s="38"/>
      <c r="G23" s="38"/>
      <c r="H23" s="38"/>
      <c r="I23" s="38"/>
      <c r="J23" s="39"/>
    </row>
    <row r="24" ht="45">
      <c r="A24" s="29" t="s">
        <v>102</v>
      </c>
      <c r="B24" s="37"/>
      <c r="C24" s="38"/>
      <c r="D24" s="38"/>
      <c r="E24" s="45" t="s">
        <v>726</v>
      </c>
      <c r="F24" s="38"/>
      <c r="G24" s="38"/>
      <c r="H24" s="38"/>
      <c r="I24" s="38"/>
      <c r="J24" s="39"/>
    </row>
    <row r="25" ht="405">
      <c r="A25" s="29" t="s">
        <v>36</v>
      </c>
      <c r="B25" s="37"/>
      <c r="C25" s="38"/>
      <c r="D25" s="38"/>
      <c r="E25" s="31" t="s">
        <v>143</v>
      </c>
      <c r="F25" s="38"/>
      <c r="G25" s="38"/>
      <c r="H25" s="38"/>
      <c r="I25" s="38"/>
      <c r="J25" s="39"/>
    </row>
    <row r="26">
      <c r="A26" s="29" t="s">
        <v>29</v>
      </c>
      <c r="B26" s="29">
        <v>7</v>
      </c>
      <c r="C26" s="30" t="s">
        <v>727</v>
      </c>
      <c r="D26" s="29" t="s">
        <v>31</v>
      </c>
      <c r="E26" s="31" t="s">
        <v>728</v>
      </c>
      <c r="F26" s="32" t="s">
        <v>140</v>
      </c>
      <c r="G26" s="33">
        <v>10.98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60">
      <c r="A27" s="29" t="s">
        <v>34</v>
      </c>
      <c r="B27" s="37"/>
      <c r="C27" s="38"/>
      <c r="D27" s="38"/>
      <c r="E27" s="31" t="s">
        <v>729</v>
      </c>
      <c r="F27" s="38"/>
      <c r="G27" s="38"/>
      <c r="H27" s="38"/>
      <c r="I27" s="38"/>
      <c r="J27" s="39"/>
    </row>
    <row r="28" ht="45">
      <c r="A28" s="29" t="s">
        <v>102</v>
      </c>
      <c r="B28" s="37"/>
      <c r="C28" s="38"/>
      <c r="D28" s="38"/>
      <c r="E28" s="45" t="s">
        <v>730</v>
      </c>
      <c r="F28" s="38"/>
      <c r="G28" s="38"/>
      <c r="H28" s="38"/>
      <c r="I28" s="38"/>
      <c r="J28" s="39"/>
    </row>
    <row r="29" ht="409.5">
      <c r="A29" s="29" t="s">
        <v>36</v>
      </c>
      <c r="B29" s="37"/>
      <c r="C29" s="38"/>
      <c r="D29" s="38"/>
      <c r="E29" s="31" t="s">
        <v>148</v>
      </c>
      <c r="F29" s="38"/>
      <c r="G29" s="38"/>
      <c r="H29" s="38"/>
      <c r="I29" s="38"/>
      <c r="J29" s="39"/>
    </row>
    <row r="30">
      <c r="A30" s="29" t="s">
        <v>29</v>
      </c>
      <c r="B30" s="29">
        <v>8</v>
      </c>
      <c r="C30" s="30" t="s">
        <v>144</v>
      </c>
      <c r="D30" s="29" t="s">
        <v>31</v>
      </c>
      <c r="E30" s="31" t="s">
        <v>145</v>
      </c>
      <c r="F30" s="32" t="s">
        <v>140</v>
      </c>
      <c r="G30" s="33">
        <v>1029.1900000000001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60">
      <c r="A31" s="29" t="s">
        <v>34</v>
      </c>
      <c r="B31" s="37"/>
      <c r="C31" s="38"/>
      <c r="D31" s="38"/>
      <c r="E31" s="31" t="s">
        <v>731</v>
      </c>
      <c r="F31" s="38"/>
      <c r="G31" s="38"/>
      <c r="H31" s="38"/>
      <c r="I31" s="38"/>
      <c r="J31" s="39"/>
    </row>
    <row r="32" ht="45">
      <c r="A32" s="29" t="s">
        <v>102</v>
      </c>
      <c r="B32" s="37"/>
      <c r="C32" s="38"/>
      <c r="D32" s="38"/>
      <c r="E32" s="45" t="s">
        <v>732</v>
      </c>
      <c r="F32" s="38"/>
      <c r="G32" s="38"/>
      <c r="H32" s="38"/>
      <c r="I32" s="38"/>
      <c r="J32" s="39"/>
    </row>
    <row r="33" ht="409.5">
      <c r="A33" s="29" t="s">
        <v>36</v>
      </c>
      <c r="B33" s="37"/>
      <c r="C33" s="38"/>
      <c r="D33" s="38"/>
      <c r="E33" s="31" t="s">
        <v>148</v>
      </c>
      <c r="F33" s="38"/>
      <c r="G33" s="38"/>
      <c r="H33" s="38"/>
      <c r="I33" s="38"/>
      <c r="J33" s="39"/>
    </row>
    <row r="34">
      <c r="A34" s="29" t="s">
        <v>29</v>
      </c>
      <c r="B34" s="29">
        <v>9</v>
      </c>
      <c r="C34" s="30" t="s">
        <v>149</v>
      </c>
      <c r="D34" s="29" t="s">
        <v>31</v>
      </c>
      <c r="E34" s="31" t="s">
        <v>150</v>
      </c>
      <c r="F34" s="32" t="s">
        <v>140</v>
      </c>
      <c r="G34" s="33">
        <v>1040.1700000000001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31" t="s">
        <v>380</v>
      </c>
      <c r="F35" s="38"/>
      <c r="G35" s="38"/>
      <c r="H35" s="38"/>
      <c r="I35" s="38"/>
      <c r="J35" s="39"/>
    </row>
    <row r="36" ht="45">
      <c r="A36" s="29" t="s">
        <v>102</v>
      </c>
      <c r="B36" s="37"/>
      <c r="C36" s="38"/>
      <c r="D36" s="38"/>
      <c r="E36" s="45" t="s">
        <v>733</v>
      </c>
      <c r="F36" s="38"/>
      <c r="G36" s="38"/>
      <c r="H36" s="38"/>
      <c r="I36" s="38"/>
      <c r="J36" s="39"/>
    </row>
    <row r="37" ht="270">
      <c r="A37" s="29" t="s">
        <v>36</v>
      </c>
      <c r="B37" s="37"/>
      <c r="C37" s="38"/>
      <c r="D37" s="38"/>
      <c r="E37" s="31" t="s">
        <v>153</v>
      </c>
      <c r="F37" s="38"/>
      <c r="G37" s="38"/>
      <c r="H37" s="38"/>
      <c r="I37" s="38"/>
      <c r="J37" s="39"/>
    </row>
    <row r="38">
      <c r="A38" s="29" t="s">
        <v>29</v>
      </c>
      <c r="B38" s="29">
        <v>10</v>
      </c>
      <c r="C38" s="30" t="s">
        <v>154</v>
      </c>
      <c r="D38" s="29" t="s">
        <v>31</v>
      </c>
      <c r="E38" s="31" t="s">
        <v>155</v>
      </c>
      <c r="F38" s="32" t="s">
        <v>140</v>
      </c>
      <c r="G38" s="33">
        <v>10.98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75">
      <c r="A39" s="29" t="s">
        <v>34</v>
      </c>
      <c r="B39" s="37"/>
      <c r="C39" s="38"/>
      <c r="D39" s="38"/>
      <c r="E39" s="31" t="s">
        <v>734</v>
      </c>
      <c r="F39" s="38"/>
      <c r="G39" s="38"/>
      <c r="H39" s="38"/>
      <c r="I39" s="38"/>
      <c r="J39" s="39"/>
    </row>
    <row r="40" ht="45">
      <c r="A40" s="29" t="s">
        <v>102</v>
      </c>
      <c r="B40" s="37"/>
      <c r="C40" s="38"/>
      <c r="D40" s="38"/>
      <c r="E40" s="45" t="s">
        <v>735</v>
      </c>
      <c r="F40" s="38"/>
      <c r="G40" s="38"/>
      <c r="H40" s="38"/>
      <c r="I40" s="38"/>
      <c r="J40" s="39"/>
    </row>
    <row r="41" ht="330">
      <c r="A41" s="29" t="s">
        <v>36</v>
      </c>
      <c r="B41" s="37"/>
      <c r="C41" s="38"/>
      <c r="D41" s="38"/>
      <c r="E41" s="31" t="s">
        <v>158</v>
      </c>
      <c r="F41" s="38"/>
      <c r="G41" s="38"/>
      <c r="H41" s="38"/>
      <c r="I41" s="38"/>
      <c r="J41" s="39"/>
    </row>
    <row r="42">
      <c r="A42" s="29" t="s">
        <v>29</v>
      </c>
      <c r="B42" s="29">
        <v>11</v>
      </c>
      <c r="C42" s="30" t="s">
        <v>231</v>
      </c>
      <c r="D42" s="29" t="s">
        <v>31</v>
      </c>
      <c r="E42" s="31" t="s">
        <v>232</v>
      </c>
      <c r="F42" s="32" t="s">
        <v>140</v>
      </c>
      <c r="G42" s="33">
        <v>450.94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90">
      <c r="A43" s="29" t="s">
        <v>34</v>
      </c>
      <c r="B43" s="37"/>
      <c r="C43" s="38"/>
      <c r="D43" s="38"/>
      <c r="E43" s="31" t="s">
        <v>736</v>
      </c>
      <c r="F43" s="38"/>
      <c r="G43" s="38"/>
      <c r="H43" s="38"/>
      <c r="I43" s="38"/>
      <c r="J43" s="39"/>
    </row>
    <row r="44" ht="45">
      <c r="A44" s="29" t="s">
        <v>102</v>
      </c>
      <c r="B44" s="37"/>
      <c r="C44" s="38"/>
      <c r="D44" s="38"/>
      <c r="E44" s="45" t="s">
        <v>737</v>
      </c>
      <c r="F44" s="38"/>
      <c r="G44" s="38"/>
      <c r="H44" s="38"/>
      <c r="I44" s="38"/>
      <c r="J44" s="39"/>
    </row>
    <row r="45" ht="330">
      <c r="A45" s="29" t="s">
        <v>36</v>
      </c>
      <c r="B45" s="37"/>
      <c r="C45" s="38"/>
      <c r="D45" s="38"/>
      <c r="E45" s="31" t="s">
        <v>235</v>
      </c>
      <c r="F45" s="38"/>
      <c r="G45" s="38"/>
      <c r="H45" s="38"/>
      <c r="I45" s="38"/>
      <c r="J45" s="39"/>
    </row>
    <row r="46">
      <c r="A46" s="29" t="s">
        <v>29</v>
      </c>
      <c r="B46" s="29">
        <v>12</v>
      </c>
      <c r="C46" s="30" t="s">
        <v>382</v>
      </c>
      <c r="D46" s="29" t="s">
        <v>31</v>
      </c>
      <c r="E46" s="31" t="s">
        <v>383</v>
      </c>
      <c r="F46" s="32" t="s">
        <v>140</v>
      </c>
      <c r="G46" s="33">
        <v>395.63999999999999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60">
      <c r="A47" s="29" t="s">
        <v>34</v>
      </c>
      <c r="B47" s="37"/>
      <c r="C47" s="38"/>
      <c r="D47" s="38"/>
      <c r="E47" s="31" t="s">
        <v>738</v>
      </c>
      <c r="F47" s="38"/>
      <c r="G47" s="38"/>
      <c r="H47" s="38"/>
      <c r="I47" s="38"/>
      <c r="J47" s="39"/>
    </row>
    <row r="48" ht="45">
      <c r="A48" s="29" t="s">
        <v>102</v>
      </c>
      <c r="B48" s="37"/>
      <c r="C48" s="38"/>
      <c r="D48" s="38"/>
      <c r="E48" s="45" t="s">
        <v>739</v>
      </c>
      <c r="F48" s="38"/>
      <c r="G48" s="38"/>
      <c r="H48" s="38"/>
      <c r="I48" s="38"/>
      <c r="J48" s="39"/>
    </row>
    <row r="49" ht="409.5">
      <c r="A49" s="29" t="s">
        <v>36</v>
      </c>
      <c r="B49" s="37"/>
      <c r="C49" s="38"/>
      <c r="D49" s="38"/>
      <c r="E49" s="31" t="s">
        <v>386</v>
      </c>
      <c r="F49" s="38"/>
      <c r="G49" s="38"/>
      <c r="H49" s="38"/>
      <c r="I49" s="38"/>
      <c r="J49" s="39"/>
    </row>
    <row r="50">
      <c r="A50" s="23" t="s">
        <v>26</v>
      </c>
      <c r="B50" s="24"/>
      <c r="C50" s="25" t="s">
        <v>389</v>
      </c>
      <c r="D50" s="26"/>
      <c r="E50" s="23" t="s">
        <v>390</v>
      </c>
      <c r="F50" s="26"/>
      <c r="G50" s="26"/>
      <c r="H50" s="26"/>
      <c r="I50" s="27">
        <f>SUMIFS(I51:I66,A51:A66,"P")</f>
        <v>0</v>
      </c>
      <c r="J50" s="28"/>
    </row>
    <row r="51">
      <c r="A51" s="29" t="s">
        <v>29</v>
      </c>
      <c r="B51" s="29">
        <v>13</v>
      </c>
      <c r="C51" s="30" t="s">
        <v>391</v>
      </c>
      <c r="D51" s="29" t="s">
        <v>31</v>
      </c>
      <c r="E51" s="31" t="s">
        <v>392</v>
      </c>
      <c r="F51" s="32" t="s">
        <v>140</v>
      </c>
      <c r="G51" s="33">
        <v>5.2699999999999996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 ht="45">
      <c r="A52" s="29" t="s">
        <v>34</v>
      </c>
      <c r="B52" s="37"/>
      <c r="C52" s="38"/>
      <c r="D52" s="38"/>
      <c r="E52" s="31" t="s">
        <v>740</v>
      </c>
      <c r="F52" s="38"/>
      <c r="G52" s="38"/>
      <c r="H52" s="38"/>
      <c r="I52" s="38"/>
      <c r="J52" s="39"/>
    </row>
    <row r="53" ht="45">
      <c r="A53" s="29" t="s">
        <v>102</v>
      </c>
      <c r="B53" s="37"/>
      <c r="C53" s="38"/>
      <c r="D53" s="38"/>
      <c r="E53" s="45" t="s">
        <v>741</v>
      </c>
      <c r="F53" s="38"/>
      <c r="G53" s="38"/>
      <c r="H53" s="38"/>
      <c r="I53" s="38"/>
      <c r="J53" s="39"/>
    </row>
    <row r="54" ht="409.5">
      <c r="A54" s="29" t="s">
        <v>36</v>
      </c>
      <c r="B54" s="37"/>
      <c r="C54" s="38"/>
      <c r="D54" s="38"/>
      <c r="E54" s="31" t="s">
        <v>395</v>
      </c>
      <c r="F54" s="38"/>
      <c r="G54" s="38"/>
      <c r="H54" s="38"/>
      <c r="I54" s="38"/>
      <c r="J54" s="39"/>
    </row>
    <row r="55">
      <c r="A55" s="29" t="s">
        <v>29</v>
      </c>
      <c r="B55" s="29">
        <v>14</v>
      </c>
      <c r="C55" s="30" t="s">
        <v>742</v>
      </c>
      <c r="D55" s="29" t="s">
        <v>31</v>
      </c>
      <c r="E55" s="31" t="s">
        <v>743</v>
      </c>
      <c r="F55" s="32" t="s">
        <v>140</v>
      </c>
      <c r="G55" s="33">
        <v>68.290000000000006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 ht="30">
      <c r="A56" s="29" t="s">
        <v>34</v>
      </c>
      <c r="B56" s="37"/>
      <c r="C56" s="38"/>
      <c r="D56" s="38"/>
      <c r="E56" s="31" t="s">
        <v>744</v>
      </c>
      <c r="F56" s="38"/>
      <c r="G56" s="38"/>
      <c r="H56" s="38"/>
      <c r="I56" s="38"/>
      <c r="J56" s="39"/>
    </row>
    <row r="57" ht="45">
      <c r="A57" s="29" t="s">
        <v>102</v>
      </c>
      <c r="B57" s="37"/>
      <c r="C57" s="38"/>
      <c r="D57" s="38"/>
      <c r="E57" s="45" t="s">
        <v>745</v>
      </c>
      <c r="F57" s="38"/>
      <c r="G57" s="38"/>
      <c r="H57" s="38"/>
      <c r="I57" s="38"/>
      <c r="J57" s="39"/>
    </row>
    <row r="58" ht="105">
      <c r="A58" s="29" t="s">
        <v>36</v>
      </c>
      <c r="B58" s="37"/>
      <c r="C58" s="38"/>
      <c r="D58" s="38"/>
      <c r="E58" s="31" t="s">
        <v>489</v>
      </c>
      <c r="F58" s="38"/>
      <c r="G58" s="38"/>
      <c r="H58" s="38"/>
      <c r="I58" s="38"/>
      <c r="J58" s="39"/>
    </row>
    <row r="59">
      <c r="A59" s="29" t="s">
        <v>29</v>
      </c>
      <c r="B59" s="29">
        <v>15</v>
      </c>
      <c r="C59" s="30" t="s">
        <v>746</v>
      </c>
      <c r="D59" s="29" t="s">
        <v>31</v>
      </c>
      <c r="E59" s="31" t="s">
        <v>747</v>
      </c>
      <c r="F59" s="32" t="s">
        <v>140</v>
      </c>
      <c r="G59" s="33">
        <v>17.030000000000001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 ht="45">
      <c r="A60" s="29" t="s">
        <v>34</v>
      </c>
      <c r="B60" s="37"/>
      <c r="C60" s="38"/>
      <c r="D60" s="38"/>
      <c r="E60" s="31" t="s">
        <v>740</v>
      </c>
      <c r="F60" s="38"/>
      <c r="G60" s="38"/>
      <c r="H60" s="38"/>
      <c r="I60" s="38"/>
      <c r="J60" s="39"/>
    </row>
    <row r="61" ht="45">
      <c r="A61" s="29" t="s">
        <v>102</v>
      </c>
      <c r="B61" s="37"/>
      <c r="C61" s="38"/>
      <c r="D61" s="38"/>
      <c r="E61" s="45" t="s">
        <v>748</v>
      </c>
      <c r="F61" s="38"/>
      <c r="G61" s="38"/>
      <c r="H61" s="38"/>
      <c r="I61" s="38"/>
      <c r="J61" s="39"/>
    </row>
    <row r="62" ht="105">
      <c r="A62" s="29" t="s">
        <v>36</v>
      </c>
      <c r="B62" s="37"/>
      <c r="C62" s="38"/>
      <c r="D62" s="38"/>
      <c r="E62" s="31" t="s">
        <v>489</v>
      </c>
      <c r="F62" s="38"/>
      <c r="G62" s="38"/>
      <c r="H62" s="38"/>
      <c r="I62" s="38"/>
      <c r="J62" s="39"/>
    </row>
    <row r="63">
      <c r="A63" s="29" t="s">
        <v>29</v>
      </c>
      <c r="B63" s="29">
        <v>16</v>
      </c>
      <c r="C63" s="30" t="s">
        <v>749</v>
      </c>
      <c r="D63" s="29" t="s">
        <v>31</v>
      </c>
      <c r="E63" s="31" t="s">
        <v>750</v>
      </c>
      <c r="F63" s="32" t="s">
        <v>140</v>
      </c>
      <c r="G63" s="33">
        <v>5.1699999999999999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 ht="60">
      <c r="A64" s="29" t="s">
        <v>34</v>
      </c>
      <c r="B64" s="37"/>
      <c r="C64" s="38"/>
      <c r="D64" s="38"/>
      <c r="E64" s="31" t="s">
        <v>751</v>
      </c>
      <c r="F64" s="38"/>
      <c r="G64" s="38"/>
      <c r="H64" s="38"/>
      <c r="I64" s="38"/>
      <c r="J64" s="39"/>
    </row>
    <row r="65" ht="90">
      <c r="A65" s="29" t="s">
        <v>102</v>
      </c>
      <c r="B65" s="37"/>
      <c r="C65" s="38"/>
      <c r="D65" s="38"/>
      <c r="E65" s="45" t="s">
        <v>752</v>
      </c>
      <c r="F65" s="38"/>
      <c r="G65" s="38"/>
      <c r="H65" s="38"/>
      <c r="I65" s="38"/>
      <c r="J65" s="39"/>
    </row>
    <row r="66" ht="75">
      <c r="A66" s="29" t="s">
        <v>36</v>
      </c>
      <c r="B66" s="37"/>
      <c r="C66" s="38"/>
      <c r="D66" s="38"/>
      <c r="E66" s="31" t="s">
        <v>753</v>
      </c>
      <c r="F66" s="38"/>
      <c r="G66" s="38"/>
      <c r="H66" s="38"/>
      <c r="I66" s="38"/>
      <c r="J66" s="39"/>
    </row>
    <row r="67">
      <c r="A67" s="23" t="s">
        <v>26</v>
      </c>
      <c r="B67" s="24"/>
      <c r="C67" s="25" t="s">
        <v>396</v>
      </c>
      <c r="D67" s="26"/>
      <c r="E67" s="23" t="s">
        <v>397</v>
      </c>
      <c r="F67" s="26"/>
      <c r="G67" s="26"/>
      <c r="H67" s="26"/>
      <c r="I67" s="27">
        <f>SUMIFS(I68:I119,A68:A119,"P")</f>
        <v>0</v>
      </c>
      <c r="J67" s="28"/>
    </row>
    <row r="68">
      <c r="A68" s="29" t="s">
        <v>29</v>
      </c>
      <c r="B68" s="29">
        <v>17</v>
      </c>
      <c r="C68" s="30" t="s">
        <v>754</v>
      </c>
      <c r="D68" s="29" t="s">
        <v>31</v>
      </c>
      <c r="E68" s="31" t="s">
        <v>755</v>
      </c>
      <c r="F68" s="32" t="s">
        <v>176</v>
      </c>
      <c r="G68" s="33">
        <v>227.19999999999999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 ht="30">
      <c r="A69" s="29" t="s">
        <v>34</v>
      </c>
      <c r="B69" s="37"/>
      <c r="C69" s="38"/>
      <c r="D69" s="38"/>
      <c r="E69" s="31" t="s">
        <v>756</v>
      </c>
      <c r="F69" s="38"/>
      <c r="G69" s="38"/>
      <c r="H69" s="38"/>
      <c r="I69" s="38"/>
      <c r="J69" s="39"/>
    </row>
    <row r="70" ht="30">
      <c r="A70" s="29" t="s">
        <v>102</v>
      </c>
      <c r="B70" s="37"/>
      <c r="C70" s="38"/>
      <c r="D70" s="38"/>
      <c r="E70" s="45" t="s">
        <v>757</v>
      </c>
      <c r="F70" s="38"/>
      <c r="G70" s="38"/>
      <c r="H70" s="38"/>
      <c r="I70" s="38"/>
      <c r="J70" s="39"/>
    </row>
    <row r="71" ht="330">
      <c r="A71" s="29" t="s">
        <v>36</v>
      </c>
      <c r="B71" s="37"/>
      <c r="C71" s="38"/>
      <c r="D71" s="38"/>
      <c r="E71" s="31" t="s">
        <v>632</v>
      </c>
      <c r="F71" s="38"/>
      <c r="G71" s="38"/>
      <c r="H71" s="38"/>
      <c r="I71" s="38"/>
      <c r="J71" s="39"/>
    </row>
    <row r="72">
      <c r="A72" s="29" t="s">
        <v>29</v>
      </c>
      <c r="B72" s="29">
        <v>18</v>
      </c>
      <c r="C72" s="30" t="s">
        <v>758</v>
      </c>
      <c r="D72" s="29" t="s">
        <v>31</v>
      </c>
      <c r="E72" s="31" t="s">
        <v>759</v>
      </c>
      <c r="F72" s="32" t="s">
        <v>176</v>
      </c>
      <c r="G72" s="33">
        <v>329.60000000000002</v>
      </c>
      <c r="H72" s="34">
        <v>0</v>
      </c>
      <c r="I72" s="35">
        <f>ROUND(G72*H72,P4)</f>
        <v>0</v>
      </c>
      <c r="J72" s="29"/>
      <c r="O72" s="36">
        <f>I72*0.21</f>
        <v>0</v>
      </c>
      <c r="P72">
        <v>3</v>
      </c>
    </row>
    <row r="73" ht="30">
      <c r="A73" s="29" t="s">
        <v>34</v>
      </c>
      <c r="B73" s="37"/>
      <c r="C73" s="38"/>
      <c r="D73" s="38"/>
      <c r="E73" s="31" t="s">
        <v>756</v>
      </c>
      <c r="F73" s="38"/>
      <c r="G73" s="38"/>
      <c r="H73" s="38"/>
      <c r="I73" s="38"/>
      <c r="J73" s="39"/>
    </row>
    <row r="74" ht="30">
      <c r="A74" s="29" t="s">
        <v>102</v>
      </c>
      <c r="B74" s="37"/>
      <c r="C74" s="38"/>
      <c r="D74" s="38"/>
      <c r="E74" s="45" t="s">
        <v>760</v>
      </c>
      <c r="F74" s="38"/>
      <c r="G74" s="38"/>
      <c r="H74" s="38"/>
      <c r="I74" s="38"/>
      <c r="J74" s="39"/>
    </row>
    <row r="75" ht="330">
      <c r="A75" s="29" t="s">
        <v>36</v>
      </c>
      <c r="B75" s="37"/>
      <c r="C75" s="38"/>
      <c r="D75" s="38"/>
      <c r="E75" s="31" t="s">
        <v>632</v>
      </c>
      <c r="F75" s="38"/>
      <c r="G75" s="38"/>
      <c r="H75" s="38"/>
      <c r="I75" s="38"/>
      <c r="J75" s="39"/>
    </row>
    <row r="76">
      <c r="A76" s="29" t="s">
        <v>29</v>
      </c>
      <c r="B76" s="29">
        <v>19</v>
      </c>
      <c r="C76" s="30" t="s">
        <v>761</v>
      </c>
      <c r="D76" s="29" t="s">
        <v>31</v>
      </c>
      <c r="E76" s="31" t="s">
        <v>762</v>
      </c>
      <c r="F76" s="32" t="s">
        <v>176</v>
      </c>
      <c r="G76" s="33">
        <v>3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 ht="30">
      <c r="A77" s="29" t="s">
        <v>34</v>
      </c>
      <c r="B77" s="37"/>
      <c r="C77" s="38"/>
      <c r="D77" s="38"/>
      <c r="E77" s="31" t="s">
        <v>756</v>
      </c>
      <c r="F77" s="38"/>
      <c r="G77" s="38"/>
      <c r="H77" s="38"/>
      <c r="I77" s="38"/>
      <c r="J77" s="39"/>
    </row>
    <row r="78" ht="30">
      <c r="A78" s="29" t="s">
        <v>102</v>
      </c>
      <c r="B78" s="37"/>
      <c r="C78" s="38"/>
      <c r="D78" s="38"/>
      <c r="E78" s="45" t="s">
        <v>763</v>
      </c>
      <c r="F78" s="38"/>
      <c r="G78" s="38"/>
      <c r="H78" s="38"/>
      <c r="I78" s="38"/>
      <c r="J78" s="39"/>
    </row>
    <row r="79" ht="330">
      <c r="A79" s="29" t="s">
        <v>36</v>
      </c>
      <c r="B79" s="37"/>
      <c r="C79" s="38"/>
      <c r="D79" s="38"/>
      <c r="E79" s="31" t="s">
        <v>632</v>
      </c>
      <c r="F79" s="38"/>
      <c r="G79" s="38"/>
      <c r="H79" s="38"/>
      <c r="I79" s="38"/>
      <c r="J79" s="39"/>
    </row>
    <row r="80">
      <c r="A80" s="29" t="s">
        <v>29</v>
      </c>
      <c r="B80" s="29">
        <v>20</v>
      </c>
      <c r="C80" s="30" t="s">
        <v>764</v>
      </c>
      <c r="D80" s="29" t="s">
        <v>31</v>
      </c>
      <c r="E80" s="31" t="s">
        <v>765</v>
      </c>
      <c r="F80" s="32" t="s">
        <v>126</v>
      </c>
      <c r="G80" s="33">
        <v>6</v>
      </c>
      <c r="H80" s="34">
        <v>0</v>
      </c>
      <c r="I80" s="35">
        <f>ROUND(G80*H80,P4)</f>
        <v>0</v>
      </c>
      <c r="J80" s="29"/>
      <c r="O80" s="36">
        <f>I80*0.21</f>
        <v>0</v>
      </c>
      <c r="P80">
        <v>3</v>
      </c>
    </row>
    <row r="81" ht="30">
      <c r="A81" s="29" t="s">
        <v>34</v>
      </c>
      <c r="B81" s="37"/>
      <c r="C81" s="38"/>
      <c r="D81" s="38"/>
      <c r="E81" s="31" t="s">
        <v>766</v>
      </c>
      <c r="F81" s="38"/>
      <c r="G81" s="38"/>
      <c r="H81" s="38"/>
      <c r="I81" s="38"/>
      <c r="J81" s="39"/>
    </row>
    <row r="82" ht="30">
      <c r="A82" s="29" t="s">
        <v>102</v>
      </c>
      <c r="B82" s="37"/>
      <c r="C82" s="38"/>
      <c r="D82" s="38"/>
      <c r="E82" s="45" t="s">
        <v>767</v>
      </c>
      <c r="F82" s="38"/>
      <c r="G82" s="38"/>
      <c r="H82" s="38"/>
      <c r="I82" s="38"/>
      <c r="J82" s="39"/>
    </row>
    <row r="83" ht="375">
      <c r="A83" s="29" t="s">
        <v>36</v>
      </c>
      <c r="B83" s="37"/>
      <c r="C83" s="38"/>
      <c r="D83" s="38"/>
      <c r="E83" s="31" t="s">
        <v>768</v>
      </c>
      <c r="F83" s="38"/>
      <c r="G83" s="38"/>
      <c r="H83" s="38"/>
      <c r="I83" s="38"/>
      <c r="J83" s="39"/>
    </row>
    <row r="84">
      <c r="A84" s="29" t="s">
        <v>29</v>
      </c>
      <c r="B84" s="29">
        <v>21</v>
      </c>
      <c r="C84" s="30" t="s">
        <v>769</v>
      </c>
      <c r="D84" s="29" t="s">
        <v>31</v>
      </c>
      <c r="E84" s="31" t="s">
        <v>770</v>
      </c>
      <c r="F84" s="32" t="s">
        <v>126</v>
      </c>
      <c r="G84" s="33">
        <v>11</v>
      </c>
      <c r="H84" s="34">
        <v>0</v>
      </c>
      <c r="I84" s="35">
        <f>ROUND(G84*H84,P4)</f>
        <v>0</v>
      </c>
      <c r="J84" s="29"/>
      <c r="O84" s="36">
        <f>I84*0.21</f>
        <v>0</v>
      </c>
      <c r="P84">
        <v>3</v>
      </c>
    </row>
    <row r="85" ht="30">
      <c r="A85" s="29" t="s">
        <v>34</v>
      </c>
      <c r="B85" s="37"/>
      <c r="C85" s="38"/>
      <c r="D85" s="38"/>
      <c r="E85" s="31" t="s">
        <v>766</v>
      </c>
      <c r="F85" s="38"/>
      <c r="G85" s="38"/>
      <c r="H85" s="38"/>
      <c r="I85" s="38"/>
      <c r="J85" s="39"/>
    </row>
    <row r="86" ht="30">
      <c r="A86" s="29" t="s">
        <v>102</v>
      </c>
      <c r="B86" s="37"/>
      <c r="C86" s="38"/>
      <c r="D86" s="38"/>
      <c r="E86" s="45" t="s">
        <v>771</v>
      </c>
      <c r="F86" s="38"/>
      <c r="G86" s="38"/>
      <c r="H86" s="38"/>
      <c r="I86" s="38"/>
      <c r="J86" s="39"/>
    </row>
    <row r="87" ht="375">
      <c r="A87" s="29" t="s">
        <v>36</v>
      </c>
      <c r="B87" s="37"/>
      <c r="C87" s="38"/>
      <c r="D87" s="38"/>
      <c r="E87" s="31" t="s">
        <v>768</v>
      </c>
      <c r="F87" s="38"/>
      <c r="G87" s="38"/>
      <c r="H87" s="38"/>
      <c r="I87" s="38"/>
      <c r="J87" s="39"/>
    </row>
    <row r="88">
      <c r="A88" s="29" t="s">
        <v>29</v>
      </c>
      <c r="B88" s="29">
        <v>22</v>
      </c>
      <c r="C88" s="30" t="s">
        <v>772</v>
      </c>
      <c r="D88" s="29" t="s">
        <v>31</v>
      </c>
      <c r="E88" s="31" t="s">
        <v>773</v>
      </c>
      <c r="F88" s="32" t="s">
        <v>126</v>
      </c>
      <c r="G88" s="33">
        <v>1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 ht="30">
      <c r="A89" s="29" t="s">
        <v>34</v>
      </c>
      <c r="B89" s="37"/>
      <c r="C89" s="38"/>
      <c r="D89" s="38"/>
      <c r="E89" s="31" t="s">
        <v>766</v>
      </c>
      <c r="F89" s="38"/>
      <c r="G89" s="38"/>
      <c r="H89" s="38"/>
      <c r="I89" s="38"/>
      <c r="J89" s="39"/>
    </row>
    <row r="90" ht="30">
      <c r="A90" s="29" t="s">
        <v>102</v>
      </c>
      <c r="B90" s="37"/>
      <c r="C90" s="38"/>
      <c r="D90" s="38"/>
      <c r="E90" s="45" t="s">
        <v>774</v>
      </c>
      <c r="F90" s="38"/>
      <c r="G90" s="38"/>
      <c r="H90" s="38"/>
      <c r="I90" s="38"/>
      <c r="J90" s="39"/>
    </row>
    <row r="91" ht="375">
      <c r="A91" s="29" t="s">
        <v>36</v>
      </c>
      <c r="B91" s="37"/>
      <c r="C91" s="38"/>
      <c r="D91" s="38"/>
      <c r="E91" s="31" t="s">
        <v>768</v>
      </c>
      <c r="F91" s="38"/>
      <c r="G91" s="38"/>
      <c r="H91" s="38"/>
      <c r="I91" s="38"/>
      <c r="J91" s="39"/>
    </row>
    <row r="92">
      <c r="A92" s="29" t="s">
        <v>29</v>
      </c>
      <c r="B92" s="29">
        <v>23</v>
      </c>
      <c r="C92" s="30" t="s">
        <v>775</v>
      </c>
      <c r="D92" s="29" t="s">
        <v>776</v>
      </c>
      <c r="E92" s="31" t="s">
        <v>777</v>
      </c>
      <c r="F92" s="32" t="s">
        <v>126</v>
      </c>
      <c r="G92" s="33">
        <v>18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 ht="60">
      <c r="A93" s="29" t="s">
        <v>34</v>
      </c>
      <c r="B93" s="37"/>
      <c r="C93" s="38"/>
      <c r="D93" s="38"/>
      <c r="E93" s="31" t="s">
        <v>778</v>
      </c>
      <c r="F93" s="38"/>
      <c r="G93" s="38"/>
      <c r="H93" s="38"/>
      <c r="I93" s="38"/>
      <c r="J93" s="39"/>
    </row>
    <row r="94" ht="60">
      <c r="A94" s="29" t="s">
        <v>102</v>
      </c>
      <c r="B94" s="37"/>
      <c r="C94" s="38"/>
      <c r="D94" s="38"/>
      <c r="E94" s="45" t="s">
        <v>779</v>
      </c>
      <c r="F94" s="38"/>
      <c r="G94" s="38"/>
      <c r="H94" s="38"/>
      <c r="I94" s="38"/>
      <c r="J94" s="39"/>
    </row>
    <row r="95" ht="75">
      <c r="A95" s="29" t="s">
        <v>36</v>
      </c>
      <c r="B95" s="37"/>
      <c r="C95" s="38"/>
      <c r="D95" s="38"/>
      <c r="E95" s="31" t="s">
        <v>780</v>
      </c>
      <c r="F95" s="38"/>
      <c r="G95" s="38"/>
      <c r="H95" s="38"/>
      <c r="I95" s="38"/>
      <c r="J95" s="39"/>
    </row>
    <row r="96">
      <c r="A96" s="29" t="s">
        <v>29</v>
      </c>
      <c r="B96" s="29">
        <v>24</v>
      </c>
      <c r="C96" s="30" t="s">
        <v>781</v>
      </c>
      <c r="D96" s="29" t="s">
        <v>31</v>
      </c>
      <c r="E96" s="31" t="s">
        <v>782</v>
      </c>
      <c r="F96" s="32" t="s">
        <v>126</v>
      </c>
      <c r="G96" s="33">
        <v>2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 ht="45">
      <c r="A97" s="29" t="s">
        <v>34</v>
      </c>
      <c r="B97" s="37"/>
      <c r="C97" s="38"/>
      <c r="D97" s="38"/>
      <c r="E97" s="31" t="s">
        <v>783</v>
      </c>
      <c r="F97" s="38"/>
      <c r="G97" s="38"/>
      <c r="H97" s="38"/>
      <c r="I97" s="38"/>
      <c r="J97" s="39"/>
    </row>
    <row r="98" ht="45">
      <c r="A98" s="29" t="s">
        <v>102</v>
      </c>
      <c r="B98" s="37"/>
      <c r="C98" s="38"/>
      <c r="D98" s="38"/>
      <c r="E98" s="45" t="s">
        <v>784</v>
      </c>
      <c r="F98" s="38"/>
      <c r="G98" s="38"/>
      <c r="H98" s="38"/>
      <c r="I98" s="38"/>
      <c r="J98" s="39"/>
    </row>
    <row r="99" ht="105">
      <c r="A99" s="29" t="s">
        <v>36</v>
      </c>
      <c r="B99" s="37"/>
      <c r="C99" s="38"/>
      <c r="D99" s="38"/>
      <c r="E99" s="31" t="s">
        <v>785</v>
      </c>
      <c r="F99" s="38"/>
      <c r="G99" s="38"/>
      <c r="H99" s="38"/>
      <c r="I99" s="38"/>
      <c r="J99" s="39"/>
    </row>
    <row r="100">
      <c r="A100" s="29" t="s">
        <v>29</v>
      </c>
      <c r="B100" s="29">
        <v>25</v>
      </c>
      <c r="C100" s="30" t="s">
        <v>403</v>
      </c>
      <c r="D100" s="29" t="s">
        <v>31</v>
      </c>
      <c r="E100" s="31" t="s">
        <v>404</v>
      </c>
      <c r="F100" s="32" t="s">
        <v>140</v>
      </c>
      <c r="G100" s="33">
        <v>14.5</v>
      </c>
      <c r="H100" s="34">
        <v>0</v>
      </c>
      <c r="I100" s="35">
        <f>ROUND(G100*H100,P4)</f>
        <v>0</v>
      </c>
      <c r="J100" s="29"/>
      <c r="O100" s="36">
        <f>I100*0.21</f>
        <v>0</v>
      </c>
      <c r="P100">
        <v>3</v>
      </c>
    </row>
    <row r="101">
      <c r="A101" s="29" t="s">
        <v>34</v>
      </c>
      <c r="B101" s="37"/>
      <c r="C101" s="38"/>
      <c r="D101" s="38"/>
      <c r="E101" s="31" t="s">
        <v>786</v>
      </c>
      <c r="F101" s="38"/>
      <c r="G101" s="38"/>
      <c r="H101" s="38"/>
      <c r="I101" s="38"/>
      <c r="J101" s="39"/>
    </row>
    <row r="102" ht="120">
      <c r="A102" s="29" t="s">
        <v>102</v>
      </c>
      <c r="B102" s="37"/>
      <c r="C102" s="38"/>
      <c r="D102" s="38"/>
      <c r="E102" s="45" t="s">
        <v>787</v>
      </c>
      <c r="F102" s="38"/>
      <c r="G102" s="38"/>
      <c r="H102" s="38"/>
      <c r="I102" s="38"/>
      <c r="J102" s="39"/>
    </row>
    <row r="103" ht="409.5">
      <c r="A103" s="29" t="s">
        <v>36</v>
      </c>
      <c r="B103" s="37"/>
      <c r="C103" s="38"/>
      <c r="D103" s="38"/>
      <c r="E103" s="31" t="s">
        <v>407</v>
      </c>
      <c r="F103" s="38"/>
      <c r="G103" s="38"/>
      <c r="H103" s="38"/>
      <c r="I103" s="38"/>
      <c r="J103" s="39"/>
    </row>
    <row r="104">
      <c r="A104" s="29" t="s">
        <v>29</v>
      </c>
      <c r="B104" s="29">
        <v>26</v>
      </c>
      <c r="C104" s="30" t="s">
        <v>788</v>
      </c>
      <c r="D104" s="29" t="s">
        <v>31</v>
      </c>
      <c r="E104" s="31" t="s">
        <v>789</v>
      </c>
      <c r="F104" s="32" t="s">
        <v>176</v>
      </c>
      <c r="G104" s="33">
        <v>227.19999999999999</v>
      </c>
      <c r="H104" s="34">
        <v>0</v>
      </c>
      <c r="I104" s="35">
        <f>ROUND(G104*H104,P4)</f>
        <v>0</v>
      </c>
      <c r="J104" s="29"/>
      <c r="O104" s="36">
        <f>I104*0.21</f>
        <v>0</v>
      </c>
      <c r="P104">
        <v>3</v>
      </c>
    </row>
    <row r="105">
      <c r="A105" s="29" t="s">
        <v>34</v>
      </c>
      <c r="B105" s="37"/>
      <c r="C105" s="38"/>
      <c r="D105" s="38"/>
      <c r="E105" s="31" t="s">
        <v>790</v>
      </c>
      <c r="F105" s="38"/>
      <c r="G105" s="38"/>
      <c r="H105" s="38"/>
      <c r="I105" s="38"/>
      <c r="J105" s="39"/>
    </row>
    <row r="106" ht="30">
      <c r="A106" s="29" t="s">
        <v>102</v>
      </c>
      <c r="B106" s="37"/>
      <c r="C106" s="38"/>
      <c r="D106" s="38"/>
      <c r="E106" s="45" t="s">
        <v>757</v>
      </c>
      <c r="F106" s="38"/>
      <c r="G106" s="38"/>
      <c r="H106" s="38"/>
      <c r="I106" s="38"/>
      <c r="J106" s="39"/>
    </row>
    <row r="107" ht="150">
      <c r="A107" s="29" t="s">
        <v>36</v>
      </c>
      <c r="B107" s="37"/>
      <c r="C107" s="38"/>
      <c r="D107" s="38"/>
      <c r="E107" s="31" t="s">
        <v>791</v>
      </c>
      <c r="F107" s="38"/>
      <c r="G107" s="38"/>
      <c r="H107" s="38"/>
      <c r="I107" s="38"/>
      <c r="J107" s="39"/>
    </row>
    <row r="108">
      <c r="A108" s="29" t="s">
        <v>29</v>
      </c>
      <c r="B108" s="29">
        <v>27</v>
      </c>
      <c r="C108" s="30" t="s">
        <v>792</v>
      </c>
      <c r="D108" s="29" t="s">
        <v>31</v>
      </c>
      <c r="E108" s="31" t="s">
        <v>793</v>
      </c>
      <c r="F108" s="32" t="s">
        <v>176</v>
      </c>
      <c r="G108" s="33">
        <v>329.60000000000002</v>
      </c>
      <c r="H108" s="34">
        <v>0</v>
      </c>
      <c r="I108" s="35">
        <f>ROUND(G108*H108,P4)</f>
        <v>0</v>
      </c>
      <c r="J108" s="29"/>
      <c r="O108" s="36">
        <f>I108*0.21</f>
        <v>0</v>
      </c>
      <c r="P108">
        <v>3</v>
      </c>
    </row>
    <row r="109">
      <c r="A109" s="29" t="s">
        <v>34</v>
      </c>
      <c r="B109" s="37"/>
      <c r="C109" s="38"/>
      <c r="D109" s="38"/>
      <c r="E109" s="31" t="s">
        <v>790</v>
      </c>
      <c r="F109" s="38"/>
      <c r="G109" s="38"/>
      <c r="H109" s="38"/>
      <c r="I109" s="38"/>
      <c r="J109" s="39"/>
    </row>
    <row r="110" ht="30">
      <c r="A110" s="29" t="s">
        <v>102</v>
      </c>
      <c r="B110" s="37"/>
      <c r="C110" s="38"/>
      <c r="D110" s="38"/>
      <c r="E110" s="45" t="s">
        <v>760</v>
      </c>
      <c r="F110" s="38"/>
      <c r="G110" s="38"/>
      <c r="H110" s="38"/>
      <c r="I110" s="38"/>
      <c r="J110" s="39"/>
    </row>
    <row r="111" ht="150">
      <c r="A111" s="29" t="s">
        <v>36</v>
      </c>
      <c r="B111" s="37"/>
      <c r="C111" s="38"/>
      <c r="D111" s="38"/>
      <c r="E111" s="31" t="s">
        <v>791</v>
      </c>
      <c r="F111" s="38"/>
      <c r="G111" s="38"/>
      <c r="H111" s="38"/>
      <c r="I111" s="38"/>
      <c r="J111" s="39"/>
    </row>
    <row r="112">
      <c r="A112" s="29" t="s">
        <v>29</v>
      </c>
      <c r="B112" s="29">
        <v>28</v>
      </c>
      <c r="C112" s="30" t="s">
        <v>794</v>
      </c>
      <c r="D112" s="29" t="s">
        <v>31</v>
      </c>
      <c r="E112" s="31" t="s">
        <v>795</v>
      </c>
      <c r="F112" s="32" t="s">
        <v>176</v>
      </c>
      <c r="G112" s="33">
        <v>3</v>
      </c>
      <c r="H112" s="34">
        <v>0</v>
      </c>
      <c r="I112" s="35">
        <f>ROUND(G112*H112,P4)</f>
        <v>0</v>
      </c>
      <c r="J112" s="29"/>
      <c r="O112" s="36">
        <f>I112*0.21</f>
        <v>0</v>
      </c>
      <c r="P112">
        <v>3</v>
      </c>
    </row>
    <row r="113">
      <c r="A113" s="29" t="s">
        <v>34</v>
      </c>
      <c r="B113" s="37"/>
      <c r="C113" s="38"/>
      <c r="D113" s="38"/>
      <c r="E113" s="31" t="s">
        <v>790</v>
      </c>
      <c r="F113" s="38"/>
      <c r="G113" s="38"/>
      <c r="H113" s="38"/>
      <c r="I113" s="38"/>
      <c r="J113" s="39"/>
    </row>
    <row r="114" ht="30">
      <c r="A114" s="29" t="s">
        <v>102</v>
      </c>
      <c r="B114" s="37"/>
      <c r="C114" s="38"/>
      <c r="D114" s="38"/>
      <c r="E114" s="45" t="s">
        <v>763</v>
      </c>
      <c r="F114" s="38"/>
      <c r="G114" s="38"/>
      <c r="H114" s="38"/>
      <c r="I114" s="38"/>
      <c r="J114" s="39"/>
    </row>
    <row r="115" ht="150">
      <c r="A115" s="29" t="s">
        <v>36</v>
      </c>
      <c r="B115" s="37"/>
      <c r="C115" s="38"/>
      <c r="D115" s="38"/>
      <c r="E115" s="31" t="s">
        <v>791</v>
      </c>
      <c r="F115" s="38"/>
      <c r="G115" s="38"/>
      <c r="H115" s="38"/>
      <c r="I115" s="38"/>
      <c r="J115" s="39"/>
    </row>
    <row r="116">
      <c r="A116" s="29" t="s">
        <v>29</v>
      </c>
      <c r="B116" s="29">
        <v>29</v>
      </c>
      <c r="C116" s="30" t="s">
        <v>796</v>
      </c>
      <c r="D116" s="29" t="s">
        <v>31</v>
      </c>
      <c r="E116" s="31" t="s">
        <v>797</v>
      </c>
      <c r="F116" s="32" t="s">
        <v>176</v>
      </c>
      <c r="G116" s="33">
        <v>559.79999999999995</v>
      </c>
      <c r="H116" s="34">
        <v>0</v>
      </c>
      <c r="I116" s="35">
        <f>ROUND(G116*H116,P4)</f>
        <v>0</v>
      </c>
      <c r="J116" s="29"/>
      <c r="O116" s="36">
        <f>I116*0.21</f>
        <v>0</v>
      </c>
      <c r="P116">
        <v>3</v>
      </c>
    </row>
    <row r="117">
      <c r="A117" s="29" t="s">
        <v>34</v>
      </c>
      <c r="B117" s="37"/>
      <c r="C117" s="38"/>
      <c r="D117" s="38"/>
      <c r="E117" s="31" t="s">
        <v>798</v>
      </c>
      <c r="F117" s="38"/>
      <c r="G117" s="38"/>
      <c r="H117" s="38"/>
      <c r="I117" s="38"/>
      <c r="J117" s="39"/>
    </row>
    <row r="118" ht="45">
      <c r="A118" s="29" t="s">
        <v>102</v>
      </c>
      <c r="B118" s="37"/>
      <c r="C118" s="38"/>
      <c r="D118" s="38"/>
      <c r="E118" s="45" t="s">
        <v>799</v>
      </c>
      <c r="F118" s="38"/>
      <c r="G118" s="38"/>
      <c r="H118" s="38"/>
      <c r="I118" s="38"/>
      <c r="J118" s="39"/>
    </row>
    <row r="119" ht="90">
      <c r="A119" s="29" t="s">
        <v>36</v>
      </c>
      <c r="B119" s="37"/>
      <c r="C119" s="38"/>
      <c r="D119" s="38"/>
      <c r="E119" s="31" t="s">
        <v>800</v>
      </c>
      <c r="F119" s="38"/>
      <c r="G119" s="38"/>
      <c r="H119" s="38"/>
      <c r="I119" s="38"/>
      <c r="J119" s="39"/>
    </row>
    <row r="120">
      <c r="A120" s="23" t="s">
        <v>26</v>
      </c>
      <c r="B120" s="24"/>
      <c r="C120" s="25" t="s">
        <v>163</v>
      </c>
      <c r="D120" s="26"/>
      <c r="E120" s="23" t="s">
        <v>164</v>
      </c>
      <c r="F120" s="26"/>
      <c r="G120" s="26"/>
      <c r="H120" s="26"/>
      <c r="I120" s="27">
        <f>SUMIFS(I121:I132,A121:A132,"P")</f>
        <v>0</v>
      </c>
      <c r="J120" s="28"/>
    </row>
    <row r="121">
      <c r="A121" s="29" t="s">
        <v>29</v>
      </c>
      <c r="B121" s="29">
        <v>30</v>
      </c>
      <c r="C121" s="30" t="s">
        <v>170</v>
      </c>
      <c r="D121" s="29" t="s">
        <v>31</v>
      </c>
      <c r="E121" s="31" t="s">
        <v>171</v>
      </c>
      <c r="F121" s="32" t="s">
        <v>140</v>
      </c>
      <c r="G121" s="33">
        <v>13.1</v>
      </c>
      <c r="H121" s="34">
        <v>0</v>
      </c>
      <c r="I121" s="35">
        <f>ROUND(G121*H121,P4)</f>
        <v>0</v>
      </c>
      <c r="J121" s="29"/>
      <c r="O121" s="36">
        <f>I121*0.21</f>
        <v>0</v>
      </c>
      <c r="P121">
        <v>3</v>
      </c>
    </row>
    <row r="122" ht="30">
      <c r="A122" s="29" t="s">
        <v>34</v>
      </c>
      <c r="B122" s="37"/>
      <c r="C122" s="38"/>
      <c r="D122" s="38"/>
      <c r="E122" s="31" t="s">
        <v>801</v>
      </c>
      <c r="F122" s="38"/>
      <c r="G122" s="38"/>
      <c r="H122" s="38"/>
      <c r="I122" s="38"/>
      <c r="J122" s="39"/>
    </row>
    <row r="123" ht="75">
      <c r="A123" s="29" t="s">
        <v>102</v>
      </c>
      <c r="B123" s="37"/>
      <c r="C123" s="38"/>
      <c r="D123" s="38"/>
      <c r="E123" s="45" t="s">
        <v>802</v>
      </c>
      <c r="F123" s="38"/>
      <c r="G123" s="38"/>
      <c r="H123" s="38"/>
      <c r="I123" s="38"/>
      <c r="J123" s="39"/>
    </row>
    <row r="124" ht="180">
      <c r="A124" s="29" t="s">
        <v>36</v>
      </c>
      <c r="B124" s="37"/>
      <c r="C124" s="38"/>
      <c r="D124" s="38"/>
      <c r="E124" s="31" t="s">
        <v>169</v>
      </c>
      <c r="F124" s="38"/>
      <c r="G124" s="38"/>
      <c r="H124" s="38"/>
      <c r="I124" s="38"/>
      <c r="J124" s="39"/>
    </row>
    <row r="125">
      <c r="A125" s="29" t="s">
        <v>29</v>
      </c>
      <c r="B125" s="29">
        <v>31</v>
      </c>
      <c r="C125" s="30" t="s">
        <v>803</v>
      </c>
      <c r="D125" s="29" t="s">
        <v>31</v>
      </c>
      <c r="E125" s="31" t="s">
        <v>804</v>
      </c>
      <c r="F125" s="32" t="s">
        <v>176</v>
      </c>
      <c r="G125" s="33">
        <v>6</v>
      </c>
      <c r="H125" s="34">
        <v>0</v>
      </c>
      <c r="I125" s="35">
        <f>ROUND(G125*H125,P4)</f>
        <v>0</v>
      </c>
      <c r="J125" s="29"/>
      <c r="O125" s="36">
        <f>I125*0.21</f>
        <v>0</v>
      </c>
      <c r="P125">
        <v>3</v>
      </c>
    </row>
    <row r="126" ht="45">
      <c r="A126" s="29" t="s">
        <v>34</v>
      </c>
      <c r="B126" s="37"/>
      <c r="C126" s="38"/>
      <c r="D126" s="38"/>
      <c r="E126" s="31" t="s">
        <v>805</v>
      </c>
      <c r="F126" s="38"/>
      <c r="G126" s="38"/>
      <c r="H126" s="38"/>
      <c r="I126" s="38"/>
      <c r="J126" s="39"/>
    </row>
    <row r="127" ht="30">
      <c r="A127" s="29" t="s">
        <v>102</v>
      </c>
      <c r="B127" s="37"/>
      <c r="C127" s="38"/>
      <c r="D127" s="38"/>
      <c r="E127" s="45" t="s">
        <v>806</v>
      </c>
      <c r="F127" s="38"/>
      <c r="G127" s="38"/>
      <c r="H127" s="38"/>
      <c r="I127" s="38"/>
      <c r="J127" s="39"/>
    </row>
    <row r="128" ht="150">
      <c r="A128" s="29" t="s">
        <v>36</v>
      </c>
      <c r="B128" s="37"/>
      <c r="C128" s="38"/>
      <c r="D128" s="38"/>
      <c r="E128" s="31" t="s">
        <v>188</v>
      </c>
      <c r="F128" s="38"/>
      <c r="G128" s="38"/>
      <c r="H128" s="38"/>
      <c r="I128" s="38"/>
      <c r="J128" s="39"/>
    </row>
    <row r="129">
      <c r="A129" s="29" t="s">
        <v>29</v>
      </c>
      <c r="B129" s="29">
        <v>32</v>
      </c>
      <c r="C129" s="30" t="s">
        <v>807</v>
      </c>
      <c r="D129" s="29" t="s">
        <v>31</v>
      </c>
      <c r="E129" s="31" t="s">
        <v>808</v>
      </c>
      <c r="F129" s="32" t="s">
        <v>176</v>
      </c>
      <c r="G129" s="33">
        <v>3</v>
      </c>
      <c r="H129" s="34">
        <v>0</v>
      </c>
      <c r="I129" s="35">
        <f>ROUND(G129*H129,P4)</f>
        <v>0</v>
      </c>
      <c r="J129" s="29"/>
      <c r="O129" s="36">
        <f>I129*0.21</f>
        <v>0</v>
      </c>
      <c r="P129">
        <v>3</v>
      </c>
    </row>
    <row r="130" ht="45">
      <c r="A130" s="29" t="s">
        <v>34</v>
      </c>
      <c r="B130" s="37"/>
      <c r="C130" s="38"/>
      <c r="D130" s="38"/>
      <c r="E130" s="31" t="s">
        <v>805</v>
      </c>
      <c r="F130" s="38"/>
      <c r="G130" s="38"/>
      <c r="H130" s="38"/>
      <c r="I130" s="38"/>
      <c r="J130" s="39"/>
    </row>
    <row r="131" ht="30">
      <c r="A131" s="29" t="s">
        <v>102</v>
      </c>
      <c r="B131" s="37"/>
      <c r="C131" s="38"/>
      <c r="D131" s="38"/>
      <c r="E131" s="45" t="s">
        <v>809</v>
      </c>
      <c r="F131" s="38"/>
      <c r="G131" s="38"/>
      <c r="H131" s="38"/>
      <c r="I131" s="38"/>
      <c r="J131" s="39"/>
    </row>
    <row r="132" ht="150">
      <c r="A132" s="29" t="s">
        <v>36</v>
      </c>
      <c r="B132" s="40"/>
      <c r="C132" s="41"/>
      <c r="D132" s="41"/>
      <c r="E132" s="31" t="s">
        <v>188</v>
      </c>
      <c r="F132" s="41"/>
      <c r="G132" s="41"/>
      <c r="H132" s="41"/>
      <c r="I132" s="41"/>
      <c r="J132" s="42"/>
    </row>
  </sheetData>
  <sheetProtection sheet="1" objects="1" scenarios="1" spinCount="100000" saltValue="txnjRjBrr3gyo14zwCkt5teLRsDnw1cfeRNnWMPvMP80KH5lTnfuHIJrKO95xGoaZ2WhQKKLzV8pepTD4zPW1g==" hashValue="WB0gPUB989pnMn/juhPK0M9g5chD2zxV7G1rZqSL1M08FyVRYV/KIr60NlfV03jPTUcVtV+odNVWz0w35iRbdA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810</v>
      </c>
      <c r="I3" s="16">
        <f>SUMIFS(I8:I80,A8:A80,"SD")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810</v>
      </c>
      <c r="D4" s="13"/>
      <c r="E4" s="14" t="s">
        <v>811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97</v>
      </c>
      <c r="D9" s="29" t="s">
        <v>98</v>
      </c>
      <c r="E9" s="31" t="s">
        <v>99</v>
      </c>
      <c r="F9" s="32" t="s">
        <v>100</v>
      </c>
      <c r="G9" s="33">
        <v>6.21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45">
      <c r="A10" s="29" t="s">
        <v>34</v>
      </c>
      <c r="B10" s="37"/>
      <c r="C10" s="38"/>
      <c r="D10" s="38"/>
      <c r="E10" s="31" t="s">
        <v>715</v>
      </c>
      <c r="F10" s="38"/>
      <c r="G10" s="38"/>
      <c r="H10" s="38"/>
      <c r="I10" s="38"/>
      <c r="J10" s="39"/>
    </row>
    <row r="11" ht="60">
      <c r="A11" s="29" t="s">
        <v>102</v>
      </c>
      <c r="B11" s="37"/>
      <c r="C11" s="38"/>
      <c r="D11" s="38"/>
      <c r="E11" s="45" t="s">
        <v>812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104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97</v>
      </c>
      <c r="D13" s="29" t="s">
        <v>105</v>
      </c>
      <c r="E13" s="31" t="s">
        <v>99</v>
      </c>
      <c r="F13" s="32" t="s">
        <v>100</v>
      </c>
      <c r="G13" s="33">
        <v>446.63999999999999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45">
      <c r="A14" s="29" t="s">
        <v>34</v>
      </c>
      <c r="B14" s="37"/>
      <c r="C14" s="38"/>
      <c r="D14" s="38"/>
      <c r="E14" s="31" t="s">
        <v>717</v>
      </c>
      <c r="F14" s="38"/>
      <c r="G14" s="38"/>
      <c r="H14" s="38"/>
      <c r="I14" s="38"/>
      <c r="J14" s="39"/>
    </row>
    <row r="15" ht="60">
      <c r="A15" s="29" t="s">
        <v>102</v>
      </c>
      <c r="B15" s="37"/>
      <c r="C15" s="38"/>
      <c r="D15" s="38"/>
      <c r="E15" s="45" t="s">
        <v>813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104</v>
      </c>
      <c r="F16" s="38"/>
      <c r="G16" s="38"/>
      <c r="H16" s="38"/>
      <c r="I16" s="38"/>
      <c r="J16" s="39"/>
    </row>
    <row r="17">
      <c r="A17" s="23" t="s">
        <v>26</v>
      </c>
      <c r="B17" s="24"/>
      <c r="C17" s="25" t="s">
        <v>111</v>
      </c>
      <c r="D17" s="26"/>
      <c r="E17" s="23" t="s">
        <v>112</v>
      </c>
      <c r="F17" s="26"/>
      <c r="G17" s="26"/>
      <c r="H17" s="26"/>
      <c r="I17" s="27">
        <f>SUMIFS(I18:I33,A18:A33,"P")</f>
        <v>0</v>
      </c>
      <c r="J17" s="28"/>
    </row>
    <row r="18">
      <c r="A18" s="29" t="s">
        <v>29</v>
      </c>
      <c r="B18" s="29">
        <v>3</v>
      </c>
      <c r="C18" s="30" t="s">
        <v>144</v>
      </c>
      <c r="D18" s="29" t="s">
        <v>31</v>
      </c>
      <c r="E18" s="31" t="s">
        <v>145</v>
      </c>
      <c r="F18" s="32" t="s">
        <v>140</v>
      </c>
      <c r="G18" s="33">
        <v>223.31999999999999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60">
      <c r="A19" s="29" t="s">
        <v>34</v>
      </c>
      <c r="B19" s="37"/>
      <c r="C19" s="38"/>
      <c r="D19" s="38"/>
      <c r="E19" s="31" t="s">
        <v>729</v>
      </c>
      <c r="F19" s="38"/>
      <c r="G19" s="38"/>
      <c r="H19" s="38"/>
      <c r="I19" s="38"/>
      <c r="J19" s="39"/>
    </row>
    <row r="20" ht="45">
      <c r="A20" s="29" t="s">
        <v>102</v>
      </c>
      <c r="B20" s="37"/>
      <c r="C20" s="38"/>
      <c r="D20" s="38"/>
      <c r="E20" s="45" t="s">
        <v>814</v>
      </c>
      <c r="F20" s="38"/>
      <c r="G20" s="38"/>
      <c r="H20" s="38"/>
      <c r="I20" s="38"/>
      <c r="J20" s="39"/>
    </row>
    <row r="21" ht="409.5">
      <c r="A21" s="29" t="s">
        <v>36</v>
      </c>
      <c r="B21" s="37"/>
      <c r="C21" s="38"/>
      <c r="D21" s="38"/>
      <c r="E21" s="31" t="s">
        <v>148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149</v>
      </c>
      <c r="D22" s="29" t="s">
        <v>31</v>
      </c>
      <c r="E22" s="31" t="s">
        <v>150</v>
      </c>
      <c r="F22" s="32" t="s">
        <v>140</v>
      </c>
      <c r="G22" s="33">
        <v>223.31999999999999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31" t="s">
        <v>380</v>
      </c>
      <c r="F23" s="38"/>
      <c r="G23" s="38"/>
      <c r="H23" s="38"/>
      <c r="I23" s="38"/>
      <c r="J23" s="39"/>
    </row>
    <row r="24">
      <c r="A24" s="29" t="s">
        <v>102</v>
      </c>
      <c r="B24" s="37"/>
      <c r="C24" s="38"/>
      <c r="D24" s="38"/>
      <c r="E24" s="45" t="s">
        <v>815</v>
      </c>
      <c r="F24" s="38"/>
      <c r="G24" s="38"/>
      <c r="H24" s="38"/>
      <c r="I24" s="38"/>
      <c r="J24" s="39"/>
    </row>
    <row r="25" ht="270">
      <c r="A25" s="29" t="s">
        <v>36</v>
      </c>
      <c r="B25" s="37"/>
      <c r="C25" s="38"/>
      <c r="D25" s="38"/>
      <c r="E25" s="31" t="s">
        <v>153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231</v>
      </c>
      <c r="D26" s="29" t="s">
        <v>31</v>
      </c>
      <c r="E26" s="31" t="s">
        <v>232</v>
      </c>
      <c r="F26" s="32" t="s">
        <v>140</v>
      </c>
      <c r="G26" s="33">
        <v>133.58000000000001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90">
      <c r="A27" s="29" t="s">
        <v>34</v>
      </c>
      <c r="B27" s="37"/>
      <c r="C27" s="38"/>
      <c r="D27" s="38"/>
      <c r="E27" s="31" t="s">
        <v>736</v>
      </c>
      <c r="F27" s="38"/>
      <c r="G27" s="38"/>
      <c r="H27" s="38"/>
      <c r="I27" s="38"/>
      <c r="J27" s="39"/>
    </row>
    <row r="28" ht="45">
      <c r="A28" s="29" t="s">
        <v>102</v>
      </c>
      <c r="B28" s="37"/>
      <c r="C28" s="38"/>
      <c r="D28" s="38"/>
      <c r="E28" s="45" t="s">
        <v>816</v>
      </c>
      <c r="F28" s="38"/>
      <c r="G28" s="38"/>
      <c r="H28" s="38"/>
      <c r="I28" s="38"/>
      <c r="J28" s="39"/>
    </row>
    <row r="29" ht="330">
      <c r="A29" s="29" t="s">
        <v>36</v>
      </c>
      <c r="B29" s="37"/>
      <c r="C29" s="38"/>
      <c r="D29" s="38"/>
      <c r="E29" s="31" t="s">
        <v>235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382</v>
      </c>
      <c r="D30" s="29" t="s">
        <v>31</v>
      </c>
      <c r="E30" s="31" t="s">
        <v>383</v>
      </c>
      <c r="F30" s="32" t="s">
        <v>140</v>
      </c>
      <c r="G30" s="33">
        <v>67.230000000000004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60">
      <c r="A31" s="29" t="s">
        <v>34</v>
      </c>
      <c r="B31" s="37"/>
      <c r="C31" s="38"/>
      <c r="D31" s="38"/>
      <c r="E31" s="31" t="s">
        <v>738</v>
      </c>
      <c r="F31" s="38"/>
      <c r="G31" s="38"/>
      <c r="H31" s="38"/>
      <c r="I31" s="38"/>
      <c r="J31" s="39"/>
    </row>
    <row r="32" ht="45">
      <c r="A32" s="29" t="s">
        <v>102</v>
      </c>
      <c r="B32" s="37"/>
      <c r="C32" s="38"/>
      <c r="D32" s="38"/>
      <c r="E32" s="45" t="s">
        <v>817</v>
      </c>
      <c r="F32" s="38"/>
      <c r="G32" s="38"/>
      <c r="H32" s="38"/>
      <c r="I32" s="38"/>
      <c r="J32" s="39"/>
    </row>
    <row r="33" ht="409.5">
      <c r="A33" s="29" t="s">
        <v>36</v>
      </c>
      <c r="B33" s="37"/>
      <c r="C33" s="38"/>
      <c r="D33" s="38"/>
      <c r="E33" s="31" t="s">
        <v>386</v>
      </c>
      <c r="F33" s="38"/>
      <c r="G33" s="38"/>
      <c r="H33" s="38"/>
      <c r="I33" s="38"/>
      <c r="J33" s="39"/>
    </row>
    <row r="34">
      <c r="A34" s="23" t="s">
        <v>26</v>
      </c>
      <c r="B34" s="24"/>
      <c r="C34" s="25" t="s">
        <v>389</v>
      </c>
      <c r="D34" s="26"/>
      <c r="E34" s="23" t="s">
        <v>390</v>
      </c>
      <c r="F34" s="26"/>
      <c r="G34" s="26"/>
      <c r="H34" s="26"/>
      <c r="I34" s="27">
        <f>SUMIFS(I35:I46,A35:A46,"P")</f>
        <v>0</v>
      </c>
      <c r="J34" s="28"/>
    </row>
    <row r="35">
      <c r="A35" s="29" t="s">
        <v>29</v>
      </c>
      <c r="B35" s="29">
        <v>7</v>
      </c>
      <c r="C35" s="30" t="s">
        <v>391</v>
      </c>
      <c r="D35" s="29" t="s">
        <v>31</v>
      </c>
      <c r="E35" s="31" t="s">
        <v>392</v>
      </c>
      <c r="F35" s="32" t="s">
        <v>140</v>
      </c>
      <c r="G35" s="33">
        <v>0.28999999999999998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 ht="45">
      <c r="A36" s="29" t="s">
        <v>34</v>
      </c>
      <c r="B36" s="37"/>
      <c r="C36" s="38"/>
      <c r="D36" s="38"/>
      <c r="E36" s="31" t="s">
        <v>740</v>
      </c>
      <c r="F36" s="38"/>
      <c r="G36" s="38"/>
      <c r="H36" s="38"/>
      <c r="I36" s="38"/>
      <c r="J36" s="39"/>
    </row>
    <row r="37" ht="45">
      <c r="A37" s="29" t="s">
        <v>102</v>
      </c>
      <c r="B37" s="37"/>
      <c r="C37" s="38"/>
      <c r="D37" s="38"/>
      <c r="E37" s="45" t="s">
        <v>818</v>
      </c>
      <c r="F37" s="38"/>
      <c r="G37" s="38"/>
      <c r="H37" s="38"/>
      <c r="I37" s="38"/>
      <c r="J37" s="39"/>
    </row>
    <row r="38" ht="409.5">
      <c r="A38" s="29" t="s">
        <v>36</v>
      </c>
      <c r="B38" s="37"/>
      <c r="C38" s="38"/>
      <c r="D38" s="38"/>
      <c r="E38" s="31" t="s">
        <v>395</v>
      </c>
      <c r="F38" s="38"/>
      <c r="G38" s="38"/>
      <c r="H38" s="38"/>
      <c r="I38" s="38"/>
      <c r="J38" s="39"/>
    </row>
    <row r="39">
      <c r="A39" s="29" t="s">
        <v>29</v>
      </c>
      <c r="B39" s="29">
        <v>8</v>
      </c>
      <c r="C39" s="30" t="s">
        <v>742</v>
      </c>
      <c r="D39" s="29" t="s">
        <v>31</v>
      </c>
      <c r="E39" s="31" t="s">
        <v>743</v>
      </c>
      <c r="F39" s="32" t="s">
        <v>140</v>
      </c>
      <c r="G39" s="33">
        <v>15.550000000000001</v>
      </c>
      <c r="H39" s="34">
        <v>0</v>
      </c>
      <c r="I39" s="35">
        <f>ROUND(G39*H39,P4)</f>
        <v>0</v>
      </c>
      <c r="J39" s="29"/>
      <c r="O39" s="36">
        <f>I39*0.21</f>
        <v>0</v>
      </c>
      <c r="P39">
        <v>3</v>
      </c>
    </row>
    <row r="40" ht="30">
      <c r="A40" s="29" t="s">
        <v>34</v>
      </c>
      <c r="B40" s="37"/>
      <c r="C40" s="38"/>
      <c r="D40" s="38"/>
      <c r="E40" s="31" t="s">
        <v>744</v>
      </c>
      <c r="F40" s="38"/>
      <c r="G40" s="38"/>
      <c r="H40" s="38"/>
      <c r="I40" s="38"/>
      <c r="J40" s="39"/>
    </row>
    <row r="41" ht="45">
      <c r="A41" s="29" t="s">
        <v>102</v>
      </c>
      <c r="B41" s="37"/>
      <c r="C41" s="38"/>
      <c r="D41" s="38"/>
      <c r="E41" s="45" t="s">
        <v>819</v>
      </c>
      <c r="F41" s="38"/>
      <c r="G41" s="38"/>
      <c r="H41" s="38"/>
      <c r="I41" s="38"/>
      <c r="J41" s="39"/>
    </row>
    <row r="42" ht="105">
      <c r="A42" s="29" t="s">
        <v>36</v>
      </c>
      <c r="B42" s="37"/>
      <c r="C42" s="38"/>
      <c r="D42" s="38"/>
      <c r="E42" s="31" t="s">
        <v>489</v>
      </c>
      <c r="F42" s="38"/>
      <c r="G42" s="38"/>
      <c r="H42" s="38"/>
      <c r="I42" s="38"/>
      <c r="J42" s="39"/>
    </row>
    <row r="43">
      <c r="A43" s="29" t="s">
        <v>29</v>
      </c>
      <c r="B43" s="29">
        <v>9</v>
      </c>
      <c r="C43" s="30" t="s">
        <v>746</v>
      </c>
      <c r="D43" s="29" t="s">
        <v>31</v>
      </c>
      <c r="E43" s="31" t="s">
        <v>747</v>
      </c>
      <c r="F43" s="32" t="s">
        <v>140</v>
      </c>
      <c r="G43" s="33">
        <v>0.93999999999999995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 ht="45">
      <c r="A44" s="29" t="s">
        <v>34</v>
      </c>
      <c r="B44" s="37"/>
      <c r="C44" s="38"/>
      <c r="D44" s="38"/>
      <c r="E44" s="31" t="s">
        <v>740</v>
      </c>
      <c r="F44" s="38"/>
      <c r="G44" s="38"/>
      <c r="H44" s="38"/>
      <c r="I44" s="38"/>
      <c r="J44" s="39"/>
    </row>
    <row r="45" ht="45">
      <c r="A45" s="29" t="s">
        <v>102</v>
      </c>
      <c r="B45" s="37"/>
      <c r="C45" s="38"/>
      <c r="D45" s="38"/>
      <c r="E45" s="45" t="s">
        <v>820</v>
      </c>
      <c r="F45" s="38"/>
      <c r="G45" s="38"/>
      <c r="H45" s="38"/>
      <c r="I45" s="38"/>
      <c r="J45" s="39"/>
    </row>
    <row r="46" ht="105">
      <c r="A46" s="29" t="s">
        <v>36</v>
      </c>
      <c r="B46" s="37"/>
      <c r="C46" s="38"/>
      <c r="D46" s="38"/>
      <c r="E46" s="31" t="s">
        <v>489</v>
      </c>
      <c r="F46" s="38"/>
      <c r="G46" s="38"/>
      <c r="H46" s="38"/>
      <c r="I46" s="38"/>
      <c r="J46" s="39"/>
    </row>
    <row r="47">
      <c r="A47" s="23" t="s">
        <v>26</v>
      </c>
      <c r="B47" s="24"/>
      <c r="C47" s="25" t="s">
        <v>396</v>
      </c>
      <c r="D47" s="26"/>
      <c r="E47" s="23" t="s">
        <v>397</v>
      </c>
      <c r="F47" s="26"/>
      <c r="G47" s="26"/>
      <c r="H47" s="26"/>
      <c r="I47" s="27">
        <f>SUMIFS(I48:I71,A48:A71,"P")</f>
        <v>0</v>
      </c>
      <c r="J47" s="28"/>
    </row>
    <row r="48">
      <c r="A48" s="29" t="s">
        <v>29</v>
      </c>
      <c r="B48" s="29">
        <v>10</v>
      </c>
      <c r="C48" s="30" t="s">
        <v>821</v>
      </c>
      <c r="D48" s="29" t="s">
        <v>31</v>
      </c>
      <c r="E48" s="31" t="s">
        <v>822</v>
      </c>
      <c r="F48" s="32" t="s">
        <v>176</v>
      </c>
      <c r="G48" s="33">
        <v>155.5</v>
      </c>
      <c r="H48" s="34">
        <v>0</v>
      </c>
      <c r="I48" s="35">
        <f>ROUND(G48*H48,P4)</f>
        <v>0</v>
      </c>
      <c r="J48" s="29"/>
      <c r="O48" s="36">
        <f>I48*0.21</f>
        <v>0</v>
      </c>
      <c r="P48">
        <v>3</v>
      </c>
    </row>
    <row r="49" ht="30">
      <c r="A49" s="29" t="s">
        <v>34</v>
      </c>
      <c r="B49" s="37"/>
      <c r="C49" s="38"/>
      <c r="D49" s="38"/>
      <c r="E49" s="31" t="s">
        <v>756</v>
      </c>
      <c r="F49" s="38"/>
      <c r="G49" s="38"/>
      <c r="H49" s="38"/>
      <c r="I49" s="38"/>
      <c r="J49" s="39"/>
    </row>
    <row r="50" ht="45">
      <c r="A50" s="29" t="s">
        <v>102</v>
      </c>
      <c r="B50" s="37"/>
      <c r="C50" s="38"/>
      <c r="D50" s="38"/>
      <c r="E50" s="45" t="s">
        <v>823</v>
      </c>
      <c r="F50" s="38"/>
      <c r="G50" s="38"/>
      <c r="H50" s="38"/>
      <c r="I50" s="38"/>
      <c r="J50" s="39"/>
    </row>
    <row r="51" ht="330">
      <c r="A51" s="29" t="s">
        <v>36</v>
      </c>
      <c r="B51" s="37"/>
      <c r="C51" s="38"/>
      <c r="D51" s="38"/>
      <c r="E51" s="31" t="s">
        <v>632</v>
      </c>
      <c r="F51" s="38"/>
      <c r="G51" s="38"/>
      <c r="H51" s="38"/>
      <c r="I51" s="38"/>
      <c r="J51" s="39"/>
    </row>
    <row r="52">
      <c r="A52" s="29" t="s">
        <v>29</v>
      </c>
      <c r="B52" s="29">
        <v>11</v>
      </c>
      <c r="C52" s="30" t="s">
        <v>824</v>
      </c>
      <c r="D52" s="29" t="s">
        <v>31</v>
      </c>
      <c r="E52" s="31" t="s">
        <v>825</v>
      </c>
      <c r="F52" s="32" t="s">
        <v>126</v>
      </c>
      <c r="G52" s="33">
        <v>1</v>
      </c>
      <c r="H52" s="34">
        <v>0</v>
      </c>
      <c r="I52" s="35">
        <f>ROUND(G52*H52,P4)</f>
        <v>0</v>
      </c>
      <c r="J52" s="29"/>
      <c r="O52" s="36">
        <f>I52*0.21</f>
        <v>0</v>
      </c>
      <c r="P52">
        <v>3</v>
      </c>
    </row>
    <row r="53" ht="45">
      <c r="A53" s="29" t="s">
        <v>34</v>
      </c>
      <c r="B53" s="37"/>
      <c r="C53" s="38"/>
      <c r="D53" s="38"/>
      <c r="E53" s="31" t="s">
        <v>826</v>
      </c>
      <c r="F53" s="38"/>
      <c r="G53" s="38"/>
      <c r="H53" s="38"/>
      <c r="I53" s="38"/>
      <c r="J53" s="39"/>
    </row>
    <row r="54" ht="45">
      <c r="A54" s="29" t="s">
        <v>102</v>
      </c>
      <c r="B54" s="37"/>
      <c r="C54" s="38"/>
      <c r="D54" s="38"/>
      <c r="E54" s="45" t="s">
        <v>827</v>
      </c>
      <c r="F54" s="38"/>
      <c r="G54" s="38"/>
      <c r="H54" s="38"/>
      <c r="I54" s="38"/>
      <c r="J54" s="39"/>
    </row>
    <row r="55" ht="409.5">
      <c r="A55" s="29" t="s">
        <v>36</v>
      </c>
      <c r="B55" s="37"/>
      <c r="C55" s="38"/>
      <c r="D55" s="38"/>
      <c r="E55" s="31" t="s">
        <v>828</v>
      </c>
      <c r="F55" s="38"/>
      <c r="G55" s="38"/>
      <c r="H55" s="38"/>
      <c r="I55" s="38"/>
      <c r="J55" s="39"/>
    </row>
    <row r="56">
      <c r="A56" s="29" t="s">
        <v>29</v>
      </c>
      <c r="B56" s="29">
        <v>12</v>
      </c>
      <c r="C56" s="30" t="s">
        <v>829</v>
      </c>
      <c r="D56" s="29" t="s">
        <v>31</v>
      </c>
      <c r="E56" s="31" t="s">
        <v>830</v>
      </c>
      <c r="F56" s="32" t="s">
        <v>126</v>
      </c>
      <c r="G56" s="33">
        <v>2</v>
      </c>
      <c r="H56" s="34">
        <v>0</v>
      </c>
      <c r="I56" s="35">
        <f>ROUND(G56*H56,P4)</f>
        <v>0</v>
      </c>
      <c r="J56" s="29"/>
      <c r="O56" s="36">
        <f>I56*0.21</f>
        <v>0</v>
      </c>
      <c r="P56">
        <v>3</v>
      </c>
    </row>
    <row r="57" ht="45">
      <c r="A57" s="29" t="s">
        <v>34</v>
      </c>
      <c r="B57" s="37"/>
      <c r="C57" s="38"/>
      <c r="D57" s="38"/>
      <c r="E57" s="31" t="s">
        <v>783</v>
      </c>
      <c r="F57" s="38"/>
      <c r="G57" s="38"/>
      <c r="H57" s="38"/>
      <c r="I57" s="38"/>
      <c r="J57" s="39"/>
    </row>
    <row r="58" ht="45">
      <c r="A58" s="29" t="s">
        <v>102</v>
      </c>
      <c r="B58" s="37"/>
      <c r="C58" s="38"/>
      <c r="D58" s="38"/>
      <c r="E58" s="45" t="s">
        <v>831</v>
      </c>
      <c r="F58" s="38"/>
      <c r="G58" s="38"/>
      <c r="H58" s="38"/>
      <c r="I58" s="38"/>
      <c r="J58" s="39"/>
    </row>
    <row r="59" ht="105">
      <c r="A59" s="29" t="s">
        <v>36</v>
      </c>
      <c r="B59" s="37"/>
      <c r="C59" s="38"/>
      <c r="D59" s="38"/>
      <c r="E59" s="31" t="s">
        <v>785</v>
      </c>
      <c r="F59" s="38"/>
      <c r="G59" s="38"/>
      <c r="H59" s="38"/>
      <c r="I59" s="38"/>
      <c r="J59" s="39"/>
    </row>
    <row r="60">
      <c r="A60" s="29" t="s">
        <v>29</v>
      </c>
      <c r="B60" s="29">
        <v>13</v>
      </c>
      <c r="C60" s="30" t="s">
        <v>832</v>
      </c>
      <c r="D60" s="29" t="s">
        <v>31</v>
      </c>
      <c r="E60" s="31" t="s">
        <v>833</v>
      </c>
      <c r="F60" s="32" t="s">
        <v>176</v>
      </c>
      <c r="G60" s="33">
        <v>155.5</v>
      </c>
      <c r="H60" s="34">
        <v>0</v>
      </c>
      <c r="I60" s="35">
        <f>ROUND(G60*H60,P4)</f>
        <v>0</v>
      </c>
      <c r="J60" s="29"/>
      <c r="O60" s="36">
        <f>I60*0.21</f>
        <v>0</v>
      </c>
      <c r="P60">
        <v>3</v>
      </c>
    </row>
    <row r="61">
      <c r="A61" s="29" t="s">
        <v>34</v>
      </c>
      <c r="B61" s="37"/>
      <c r="C61" s="38"/>
      <c r="D61" s="38"/>
      <c r="E61" s="31" t="s">
        <v>790</v>
      </c>
      <c r="F61" s="38"/>
      <c r="G61" s="38"/>
      <c r="H61" s="38"/>
      <c r="I61" s="38"/>
      <c r="J61" s="39"/>
    </row>
    <row r="62" ht="45">
      <c r="A62" s="29" t="s">
        <v>102</v>
      </c>
      <c r="B62" s="37"/>
      <c r="C62" s="38"/>
      <c r="D62" s="38"/>
      <c r="E62" s="45" t="s">
        <v>823</v>
      </c>
      <c r="F62" s="38"/>
      <c r="G62" s="38"/>
      <c r="H62" s="38"/>
      <c r="I62" s="38"/>
      <c r="J62" s="39"/>
    </row>
    <row r="63" ht="150">
      <c r="A63" s="29" t="s">
        <v>36</v>
      </c>
      <c r="B63" s="37"/>
      <c r="C63" s="38"/>
      <c r="D63" s="38"/>
      <c r="E63" s="31" t="s">
        <v>791</v>
      </c>
      <c r="F63" s="38"/>
      <c r="G63" s="38"/>
      <c r="H63" s="38"/>
      <c r="I63" s="38"/>
      <c r="J63" s="39"/>
    </row>
    <row r="64">
      <c r="A64" s="29" t="s">
        <v>29</v>
      </c>
      <c r="B64" s="29">
        <v>14</v>
      </c>
      <c r="C64" s="30" t="s">
        <v>796</v>
      </c>
      <c r="D64" s="29" t="s">
        <v>31</v>
      </c>
      <c r="E64" s="31" t="s">
        <v>797</v>
      </c>
      <c r="F64" s="32" t="s">
        <v>176</v>
      </c>
      <c r="G64" s="33">
        <v>155.5</v>
      </c>
      <c r="H64" s="34">
        <v>0</v>
      </c>
      <c r="I64" s="35">
        <f>ROUND(G64*H64,P4)</f>
        <v>0</v>
      </c>
      <c r="J64" s="29"/>
      <c r="O64" s="36">
        <f>I64*0.21</f>
        <v>0</v>
      </c>
      <c r="P64">
        <v>3</v>
      </c>
    </row>
    <row r="65">
      <c r="A65" s="29" t="s">
        <v>34</v>
      </c>
      <c r="B65" s="37"/>
      <c r="C65" s="38"/>
      <c r="D65" s="38"/>
      <c r="E65" s="31" t="s">
        <v>798</v>
      </c>
      <c r="F65" s="38"/>
      <c r="G65" s="38"/>
      <c r="H65" s="38"/>
      <c r="I65" s="38"/>
      <c r="J65" s="39"/>
    </row>
    <row r="66" ht="45">
      <c r="A66" s="29" t="s">
        <v>102</v>
      </c>
      <c r="B66" s="37"/>
      <c r="C66" s="38"/>
      <c r="D66" s="38"/>
      <c r="E66" s="45" t="s">
        <v>823</v>
      </c>
      <c r="F66" s="38"/>
      <c r="G66" s="38"/>
      <c r="H66" s="38"/>
      <c r="I66" s="38"/>
      <c r="J66" s="39"/>
    </row>
    <row r="67" ht="90">
      <c r="A67" s="29" t="s">
        <v>36</v>
      </c>
      <c r="B67" s="37"/>
      <c r="C67" s="38"/>
      <c r="D67" s="38"/>
      <c r="E67" s="31" t="s">
        <v>800</v>
      </c>
      <c r="F67" s="38"/>
      <c r="G67" s="38"/>
      <c r="H67" s="38"/>
      <c r="I67" s="38"/>
      <c r="J67" s="39"/>
    </row>
    <row r="68">
      <c r="A68" s="29" t="s">
        <v>29</v>
      </c>
      <c r="B68" s="29">
        <v>15</v>
      </c>
      <c r="C68" s="30" t="s">
        <v>834</v>
      </c>
      <c r="D68" s="29" t="s">
        <v>31</v>
      </c>
      <c r="E68" s="31" t="s">
        <v>835</v>
      </c>
      <c r="F68" s="32" t="s">
        <v>126</v>
      </c>
      <c r="G68" s="33">
        <v>31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>
      <c r="A69" s="29" t="s">
        <v>34</v>
      </c>
      <c r="B69" s="37"/>
      <c r="C69" s="38"/>
      <c r="D69" s="38"/>
      <c r="E69" s="31" t="s">
        <v>836</v>
      </c>
      <c r="F69" s="38"/>
      <c r="G69" s="38"/>
      <c r="H69" s="38"/>
      <c r="I69" s="38"/>
      <c r="J69" s="39"/>
    </row>
    <row r="70" ht="105">
      <c r="A70" s="29" t="s">
        <v>102</v>
      </c>
      <c r="B70" s="37"/>
      <c r="C70" s="38"/>
      <c r="D70" s="38"/>
      <c r="E70" s="45" t="s">
        <v>837</v>
      </c>
      <c r="F70" s="38"/>
      <c r="G70" s="38"/>
      <c r="H70" s="38"/>
      <c r="I70" s="38"/>
      <c r="J70" s="39"/>
    </row>
    <row r="71" ht="75">
      <c r="A71" s="29" t="s">
        <v>36</v>
      </c>
      <c r="B71" s="37"/>
      <c r="C71" s="38"/>
      <c r="D71" s="38"/>
      <c r="E71" s="31" t="s">
        <v>838</v>
      </c>
      <c r="F71" s="38"/>
      <c r="G71" s="38"/>
      <c r="H71" s="38"/>
      <c r="I71" s="38"/>
      <c r="J71" s="39"/>
    </row>
    <row r="72">
      <c r="A72" s="23" t="s">
        <v>26</v>
      </c>
      <c r="B72" s="24"/>
      <c r="C72" s="25" t="s">
        <v>163</v>
      </c>
      <c r="D72" s="26"/>
      <c r="E72" s="23" t="s">
        <v>164</v>
      </c>
      <c r="F72" s="26"/>
      <c r="G72" s="26"/>
      <c r="H72" s="26"/>
      <c r="I72" s="27">
        <f>SUMIFS(I73:I80,A73:A80,"P")</f>
        <v>0</v>
      </c>
      <c r="J72" s="28"/>
    </row>
    <row r="73">
      <c r="A73" s="29" t="s">
        <v>29</v>
      </c>
      <c r="B73" s="29">
        <v>16</v>
      </c>
      <c r="C73" s="30" t="s">
        <v>170</v>
      </c>
      <c r="D73" s="29" t="s">
        <v>31</v>
      </c>
      <c r="E73" s="31" t="s">
        <v>171</v>
      </c>
      <c r="F73" s="32" t="s">
        <v>140</v>
      </c>
      <c r="G73" s="33">
        <v>2.7000000000000002</v>
      </c>
      <c r="H73" s="34">
        <v>0</v>
      </c>
      <c r="I73" s="35">
        <f>ROUND(G73*H73,P4)</f>
        <v>0</v>
      </c>
      <c r="J73" s="29"/>
      <c r="O73" s="36">
        <f>I73*0.21</f>
        <v>0</v>
      </c>
      <c r="P73">
        <v>3</v>
      </c>
    </row>
    <row r="74" ht="30">
      <c r="A74" s="29" t="s">
        <v>34</v>
      </c>
      <c r="B74" s="37"/>
      <c r="C74" s="38"/>
      <c r="D74" s="38"/>
      <c r="E74" s="31" t="s">
        <v>801</v>
      </c>
      <c r="F74" s="38"/>
      <c r="G74" s="38"/>
      <c r="H74" s="38"/>
      <c r="I74" s="38"/>
      <c r="J74" s="39"/>
    </row>
    <row r="75" ht="45">
      <c r="A75" s="29" t="s">
        <v>102</v>
      </c>
      <c r="B75" s="37"/>
      <c r="C75" s="38"/>
      <c r="D75" s="38"/>
      <c r="E75" s="45" t="s">
        <v>839</v>
      </c>
      <c r="F75" s="38"/>
      <c r="G75" s="38"/>
      <c r="H75" s="38"/>
      <c r="I75" s="38"/>
      <c r="J75" s="39"/>
    </row>
    <row r="76" ht="180">
      <c r="A76" s="29" t="s">
        <v>36</v>
      </c>
      <c r="B76" s="37"/>
      <c r="C76" s="38"/>
      <c r="D76" s="38"/>
      <c r="E76" s="31" t="s">
        <v>169</v>
      </c>
      <c r="F76" s="38"/>
      <c r="G76" s="38"/>
      <c r="H76" s="38"/>
      <c r="I76" s="38"/>
      <c r="J76" s="39"/>
    </row>
    <row r="77">
      <c r="A77" s="29" t="s">
        <v>29</v>
      </c>
      <c r="B77" s="29">
        <v>17</v>
      </c>
      <c r="C77" s="30" t="s">
        <v>840</v>
      </c>
      <c r="D77" s="29" t="s">
        <v>31</v>
      </c>
      <c r="E77" s="31" t="s">
        <v>841</v>
      </c>
      <c r="F77" s="32" t="s">
        <v>176</v>
      </c>
      <c r="G77" s="33">
        <v>6</v>
      </c>
      <c r="H77" s="34">
        <v>0</v>
      </c>
      <c r="I77" s="35">
        <f>ROUND(G77*H77,P4)</f>
        <v>0</v>
      </c>
      <c r="J77" s="29"/>
      <c r="O77" s="36">
        <f>I77*0.21</f>
        <v>0</v>
      </c>
      <c r="P77">
        <v>3</v>
      </c>
    </row>
    <row r="78" ht="30">
      <c r="A78" s="29" t="s">
        <v>34</v>
      </c>
      <c r="B78" s="37"/>
      <c r="C78" s="38"/>
      <c r="D78" s="38"/>
      <c r="E78" s="31" t="s">
        <v>842</v>
      </c>
      <c r="F78" s="38"/>
      <c r="G78" s="38"/>
      <c r="H78" s="38"/>
      <c r="I78" s="38"/>
      <c r="J78" s="39"/>
    </row>
    <row r="79" ht="30">
      <c r="A79" s="29" t="s">
        <v>102</v>
      </c>
      <c r="B79" s="37"/>
      <c r="C79" s="38"/>
      <c r="D79" s="38"/>
      <c r="E79" s="45" t="s">
        <v>806</v>
      </c>
      <c r="F79" s="38"/>
      <c r="G79" s="38"/>
      <c r="H79" s="38"/>
      <c r="I79" s="38"/>
      <c r="J79" s="39"/>
    </row>
    <row r="80" ht="150">
      <c r="A80" s="29" t="s">
        <v>36</v>
      </c>
      <c r="B80" s="40"/>
      <c r="C80" s="41"/>
      <c r="D80" s="41"/>
      <c r="E80" s="31" t="s">
        <v>188</v>
      </c>
      <c r="F80" s="41"/>
      <c r="G80" s="41"/>
      <c r="H80" s="41"/>
      <c r="I80" s="41"/>
      <c r="J80" s="42"/>
    </row>
  </sheetData>
  <sheetProtection sheet="1" objects="1" scenarios="1" spinCount="100000" saltValue="O6LB5EyvjFZRVUdTf73myq9iwmA6HrGuEi1wPX3JvKFMwJO6s+kF4tprP7o8Jm6UBnNrObhdztO+9n8x2fDqXA==" hashValue="5oDspnqt0oKIQ6F6Nm5jykTdqg/pveBCTN9jeeWtcDfsXUjOkS/CvicZRe3J6/X2s+5kynqAGcC47MJlOlBh9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2025-06-04T11:14:51Z</dcterms:created>
  <dcterms:modified xsi:type="dcterms:W3CDTF">2025-06-04T11:14:55Z</dcterms:modified>
</cp:coreProperties>
</file>